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liinap\Documents\VOLIKOGU 1401\"/>
    </mc:Choice>
  </mc:AlternateContent>
  <xr:revisionPtr revIDLastSave="0" documentId="13_ncr:1_{EBA1E85A-EFDA-4E3F-A782-3B9955607472}" xr6:coauthVersionLast="47" xr6:coauthVersionMax="47" xr10:uidLastSave="{00000000-0000-0000-0000-000000000000}"/>
  <bookViews>
    <workbookView xWindow="2520" yWindow="165" windowWidth="26085" windowHeight="14220" xr2:uid="{00000000-000D-0000-FFFF-FFFF00000000}"/>
  </bookViews>
  <sheets>
    <sheet name="Leh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2" i="1" l="1"/>
  <c r="L59" i="1"/>
  <c r="L50" i="1"/>
  <c r="L44" i="1"/>
  <c r="L51" i="1"/>
  <c r="L32" i="1"/>
  <c r="L77" i="1" l="1"/>
  <c r="L78" i="1"/>
  <c r="L79" i="1"/>
  <c r="L80" i="1"/>
  <c r="L81" i="1"/>
  <c r="L82" i="1"/>
  <c r="L83" i="1"/>
  <c r="L84" i="1"/>
  <c r="L17" i="1" l="1"/>
  <c r="L18" i="1"/>
  <c r="L19" i="1"/>
  <c r="L20" i="1"/>
  <c r="L21" i="1"/>
  <c r="L22" i="1"/>
  <c r="L23" i="1"/>
  <c r="L24" i="1"/>
  <c r="L25" i="1"/>
  <c r="L26" i="1"/>
  <c r="L27" i="1"/>
  <c r="L28" i="1"/>
  <c r="L29" i="1"/>
  <c r="L30" i="1"/>
  <c r="L31" i="1"/>
  <c r="L33" i="1"/>
  <c r="L34" i="1"/>
  <c r="L35" i="1"/>
  <c r="L36" i="1"/>
  <c r="L37" i="1"/>
  <c r="L38" i="1"/>
  <c r="L39" i="1"/>
  <c r="L40" i="1"/>
  <c r="L41" i="1"/>
  <c r="L42" i="1"/>
  <c r="L43" i="1"/>
  <c r="L45" i="1"/>
  <c r="L46" i="1"/>
  <c r="L47" i="1"/>
  <c r="L48" i="1"/>
  <c r="L49" i="1"/>
  <c r="L53" i="1"/>
  <c r="L54" i="1"/>
  <c r="L55" i="1"/>
  <c r="L56" i="1"/>
  <c r="L57" i="1"/>
  <c r="L58" i="1"/>
  <c r="L60" i="1"/>
  <c r="L61" i="1"/>
  <c r="L62" i="1"/>
  <c r="L63" i="1"/>
  <c r="L64" i="1"/>
  <c r="L65" i="1"/>
  <c r="L66" i="1"/>
  <c r="L67" i="1"/>
  <c r="L68" i="1"/>
  <c r="L69" i="1"/>
  <c r="L70" i="1"/>
  <c r="L71" i="1"/>
  <c r="L72" i="1"/>
  <c r="L73" i="1"/>
  <c r="L74" i="1"/>
  <c r="L75" i="1"/>
  <c r="L76" i="1"/>
  <c r="L85" i="1"/>
  <c r="L86" i="1"/>
  <c r="L87" i="1"/>
  <c r="L88" i="1" l="1"/>
  <c r="G88" i="1"/>
  <c r="B5" i="1" s="1"/>
</calcChain>
</file>

<file path=xl/sharedStrings.xml><?xml version="1.0" encoding="utf-8"?>
<sst xmlns="http://schemas.openxmlformats.org/spreadsheetml/2006/main" count="384" uniqueCount="150">
  <si>
    <t>VALGA VALLAVALITSUS HUVIHARIDUSE JA -TEGEVUSE KAVA</t>
  </si>
  <si>
    <t>Kava periood</t>
  </si>
  <si>
    <t>Võimaluste arv</t>
  </si>
  <si>
    <t>Huvihariduse ja -tegevuse toetuse prognoositav summa</t>
  </si>
  <si>
    <t>Eelmise perioodi toetuse jääk</t>
  </si>
  <si>
    <t>Kitsaskoha lahendus</t>
  </si>
  <si>
    <t>Sihtgrupp</t>
  </si>
  <si>
    <t>Prognoositav osalejate arv</t>
  </si>
  <si>
    <t>Tegevuse elluviimisega seotud tööjõukulud</t>
  </si>
  <si>
    <t>Tegevuse elluviimisega seotud transpordikulud</t>
  </si>
  <si>
    <t>Tegevuse elluviimisega seotud vahendite soetamise kulud</t>
  </si>
  <si>
    <t>Tegevuse elluviimisega seotud muud kulud</t>
  </si>
  <si>
    <t>Tegevuse elluviimiseks kuluv summa</t>
  </si>
  <si>
    <t>Tegevus</t>
  </si>
  <si>
    <t>Teenusepakkuja</t>
  </si>
  <si>
    <t>Eelarve</t>
  </si>
  <si>
    <t>Kitsaskoht</t>
  </si>
  <si>
    <t>KOKKU</t>
  </si>
  <si>
    <t>LISA</t>
  </si>
  <si>
    <t>Valga Vallavolikogu</t>
  </si>
  <si>
    <t>Võimaluste vähesus või ühekülgsus piirkonnas</t>
  </si>
  <si>
    <t>Lüllemäe Põhikool</t>
  </si>
  <si>
    <t>Piiratud ligipääs ning vahendite puudumine</t>
  </si>
  <si>
    <t>Tegevuste käigushoidmiseks puuduvate vahendite soetamine ja ringijuhendaja tasustamine.</t>
  </si>
  <si>
    <t>Tegevuste käigushoidmiseks ringijuhendaja tasustamine.</t>
  </si>
  <si>
    <t>Piiratud ligipääs ja võimaluste vähesus või ühekülgsus piirkonnas</t>
  </si>
  <si>
    <t>Tsirguliina Kool</t>
  </si>
  <si>
    <t>Tsirguliina  noortel on mitmed erinevad huvid ning regulaarne ringitegevus ei sobi kõigile noortele. Lisaks sellele on noorte huvid pidevas muutumises. Pop-up huviringid/-tegevused annavad noortele võimaluse tutvuda täiendavate huvitegevuse võimalustega ja viia neid erinevate uute tegevuste juurde.</t>
  </si>
  <si>
    <t>Piiratud ligipääs ning võimaluste vähesus või ühekülgsus piirkonnas</t>
  </si>
  <si>
    <t>Valga Avatud Noortekeskus</t>
  </si>
  <si>
    <t>Robootikaring pakub tehnoloogiahuvilistele noortele võimalust omandada seonduvaid pädevusi ning kasvatada nende huvi valdkondlike võimaluste ja tegevuste osas.</t>
  </si>
  <si>
    <t>Kokandusring on oluline toiduvalmistamise ja toiduhügieeniga seonduvate pädevuste omandamiseks. Juhendatud toiduvalmistamisega omandavad noored olulised oskused iseseisvaks eluks ja argipäevaks.</t>
  </si>
  <si>
    <t>Valga Keskraamatukogu</t>
  </si>
  <si>
    <t>Huviringis hoiame keskkonnateadlikku fooni kasutades ja tutvustades võimalikult naturaalseid materjale, intrigeerides juurde inspiratsiooni raamatutest ning samas hoides praktilist fooni, et kõik, mis valmib kannab ka praktilist kasutamist võimaldavat väärtust.</t>
  </si>
  <si>
    <t>Piiratud ligipääs ja vahendite puudumine</t>
  </si>
  <si>
    <t>Käivitunud ringi edasine tööshoidmine, kohapeal puudub alternatiiv.</t>
  </si>
  <si>
    <t>Valga Muuseum</t>
  </si>
  <si>
    <t>Valga Muusikakool</t>
  </si>
  <si>
    <t>Valga Priimetsa Kool</t>
  </si>
  <si>
    <t>Valga Põhikool</t>
  </si>
  <si>
    <t>Huviringi tegevuse toimimiseks vahendite soetamine, eesmärgiga pakkuda noortele paremaid võimalusi ja tutvustada uusi lahendusi.</t>
  </si>
  <si>
    <t>Valga Vallavalitsus</t>
  </si>
  <si>
    <t>Toetust antakse huvihariduses ja huvitegevuses osalemisega seotud kulude osaliseks katmiseks.</t>
  </si>
  <si>
    <t>Transpordikorraldus ja -võimalused ei taga alati huvitatud noortele võimalust huvihariduses ja -tegevuses osalemiseks. Perede piiratud rahalised võimalused takistavad noortel huvipakkuvatest tegevustest osa võtta. Toetust antakse huvihariduses ja huvitegevuses osalemiseks.</t>
  </si>
  <si>
    <t>Koolituskulud</t>
  </si>
  <si>
    <t>Huvitegevuse toetusfond</t>
  </si>
  <si>
    <t>Valga vallas on huvihariduse ja huvitegevuse pakkujaid, kelleni kava koostamise juures ei ole jõutud. Piirkonnas on mittetulundusühendusi ja allasutusi, kellel on võimekus pakkuda kvaliteetset huviharidust/huvitegevust, mis noortele huvi pakub. Toetusfondi abil püütakse jõuda võimalikult paljude huvigruppideni, et tagada noortele soovitud võimalusi.</t>
  </si>
  <si>
    <t>Huvihariduse ja huvitegevuse kava eesmärgid on:</t>
  </si>
  <si>
    <t>Tagame väheneva elanikkonnaga piirkonnas noortele kvaliteetse ja mitmekülgse huvitegevuse, tasandamaks nende võimalusi teiste eakaaslastega võrdväärseks.</t>
  </si>
  <si>
    <t>Pop-up on mõeldud mitmekülgsete huvitegevuste ja kogemusõppe pakkumiseks, mis jäävad planeeritud huviringide ja suunapõhistest tegevustest väljapoole. Näeme selles eelkõige võimalust uute tegevusvõimaluste piloteerimiseks ja edasise huvitegevuse vajaduste/võimaluste kaardistamiseks.</t>
  </si>
  <si>
    <t>Tehnikaring annab huvilistele (alg)teadmised ja oskused heli- ja valgustehnika kasutamiseks ning teoreetilised teadmised valdkonnast.</t>
  </si>
  <si>
    <t>Ekstreemspordiring on ainulaadne huviring piirkonnas, mis võimaldab profesionaalse juhendamisega arendada noorte seas populaarse spordialaga tegelemist. Lisaks annab see teadmised ka ohutusest, mis muidu omal käel ekstreemspordi harrastajatel jääb tihti teadmata või omandatakse läbi õnnetusjuhtumite.</t>
  </si>
  <si>
    <t>Valga Valla Huvikeskus</t>
  </si>
  <si>
    <t>Pop-up on mõeldud mitmekülgsete huviharidusõpete ja -tegevuste  pakkumiseks, mis jäävad planeeritud huviringide ja suunapõhistest tegevustest väljapoole. Näeme selles eelkõige võimalust uute tegevusvõimaluste piloteerimiseks ja edasise huvitegevuse vajaduste/võimaluste kaardistamiseks.</t>
  </si>
  <si>
    <t>Noorte arv vanus 7–19</t>
  </si>
  <si>
    <t>Unikaalsete noorte arv (7–19), kes juba osalevad huvihariduses ja -tegevuses (eelneva aasta 1. oktoobri seisuga)</t>
  </si>
  <si>
    <t>2. Tagatud on jätkuvad osalusvõimalsed olenemata noorte sotsiaal-majanduslikust olukorrast, füüsilistest või psüühhilistest erivajadustest ning regionaalsest paiknemisest.</t>
  </si>
  <si>
    <t>7–19</t>
  </si>
  <si>
    <t>01.01.2026–31.12.2026</t>
  </si>
  <si>
    <t>Male</t>
  </si>
  <si>
    <t>Mäesuusatamine</t>
  </si>
  <si>
    <t>Võimlemine</t>
  </si>
  <si>
    <t>Jalgpall</t>
  </si>
  <si>
    <t>English Book &amp; Film Club</t>
  </si>
  <si>
    <t>Meediaring</t>
  </si>
  <si>
    <t>Laskmine</t>
  </si>
  <si>
    <t>Matkaring</t>
  </si>
  <si>
    <t>Võrkpall</t>
  </si>
  <si>
    <t>7-16</t>
  </si>
  <si>
    <t>Fotograafia ring</t>
  </si>
  <si>
    <t>Drooniõpe</t>
  </si>
  <si>
    <t>Arvutiring</t>
  </si>
  <si>
    <t>Majandusring</t>
  </si>
  <si>
    <t xml:space="preserve">Malering </t>
  </si>
  <si>
    <t xml:space="preserve">Korvpalliring </t>
  </si>
  <si>
    <t>10-16</t>
  </si>
  <si>
    <t>7-11</t>
  </si>
  <si>
    <t>Kokandusring</t>
  </si>
  <si>
    <t>Spordiring</t>
  </si>
  <si>
    <t>POP-UP</t>
  </si>
  <si>
    <t>Kokandusring - Valga</t>
  </si>
  <si>
    <t>Ekstreemspordiring - Valga</t>
  </si>
  <si>
    <t>Loovusring- Valga</t>
  </si>
  <si>
    <t>Õpihuviring - Valga</t>
  </si>
  <si>
    <t>Kokandusring - Õru</t>
  </si>
  <si>
    <t>Seiklusring - Õru</t>
  </si>
  <si>
    <t>Kokandusring- Tõlliste</t>
  </si>
  <si>
    <t>Loovusring - Tõlliste</t>
  </si>
  <si>
    <t>Tehnikaring - Tõlliste</t>
  </si>
  <si>
    <t>Kokandusring - Karula</t>
  </si>
  <si>
    <t>Lauamänguring - Karula</t>
  </si>
  <si>
    <t>Drooniring - Karula</t>
  </si>
  <si>
    <t>Kokandusring - Taheva</t>
  </si>
  <si>
    <t>Näitering - Taheva</t>
  </si>
  <si>
    <t>Spordiring - Taheva</t>
  </si>
  <si>
    <t>Robootika - Taheva</t>
  </si>
  <si>
    <t>Jalgpall - Taheva</t>
  </si>
  <si>
    <t>Muusikaring - Taheva</t>
  </si>
  <si>
    <t>Drooniring annab huvilistele teadmised ja oskused droonitehnika kasutamiseks ning teoreetilised teadmised valdkonnast.</t>
  </si>
  <si>
    <t>10–19</t>
  </si>
  <si>
    <t>7–16</t>
  </si>
  <si>
    <t>Meisterdamisring</t>
  </si>
  <si>
    <t>7-12</t>
  </si>
  <si>
    <t>Väikesed muuseumisõbrad</t>
  </si>
  <si>
    <t>10-12</t>
  </si>
  <si>
    <t>Rütmimuusika</t>
  </si>
  <si>
    <t>Orkestripillide õpe, orkester</t>
  </si>
  <si>
    <t>Pärimusmuusika õpe</t>
  </si>
  <si>
    <t>Muusikatehnoloogia</t>
  </si>
  <si>
    <t>Nukuteater</t>
  </si>
  <si>
    <t>Ettevõtlusring</t>
  </si>
  <si>
    <t>Joonistusring</t>
  </si>
  <si>
    <t>Käsitööring</t>
  </si>
  <si>
    <t>Liikumisring</t>
  </si>
  <si>
    <t>"Toreke" ring</t>
  </si>
  <si>
    <t>Meedia ring</t>
  </si>
  <si>
    <t>8-13</t>
  </si>
  <si>
    <t>12-15</t>
  </si>
  <si>
    <t>13-16</t>
  </si>
  <si>
    <t>7-13</t>
  </si>
  <si>
    <t>7-15</t>
  </si>
  <si>
    <t>13-15</t>
  </si>
  <si>
    <t>TV 10 Olümpiastarti</t>
  </si>
  <si>
    <t>Kunstiring</t>
  </si>
  <si>
    <t>Tantsurühm Sikutajad</t>
  </si>
  <si>
    <t>10-13</t>
  </si>
  <si>
    <t>Saviring</t>
  </si>
  <si>
    <t>Meisterdamine</t>
  </si>
  <si>
    <t>Nukuring (käsitöö)</t>
  </si>
  <si>
    <t>Kabe- ja malering</t>
  </si>
  <si>
    <t>Tantsuring Lee</t>
  </si>
  <si>
    <t>Kerli tantsuring</t>
  </si>
  <si>
    <t>Neidude rahvatantsuring</t>
  </si>
  <si>
    <t>Kerli tantsuring Tsirguliinas</t>
  </si>
  <si>
    <t>Väike kunstiring Harglas</t>
  </si>
  <si>
    <t>Loovusring Lüllemäel</t>
  </si>
  <si>
    <t>Pilliring Lüllemäel</t>
  </si>
  <si>
    <t>7–11</t>
  </si>
  <si>
    <t>13–19</t>
  </si>
  <si>
    <t>Valga vallas on mittetulundusühendusi ja allasutusi, kellel on võimekus pakkuda kvaliteetset huviharidust/huvitegevust, mis noortele huvi pakub. Koolituskulude abil püüame jõuda võimalikult paljude huvihariduse ja huvitegevuse juhendajateni, pakkudes neile kvaliteetseid koolitusi.</t>
  </si>
  <si>
    <t>Paljudel noortel jäävad õppimisel vajaka sihipärased õpioskused, ajaplaneerimine ja enesetõhususe tunnetus. Kodune tugi on sageli piiratud ning koolides ei jätku ressurssi individuaalseks juhendamiseks. Õpihuviring pakub struktureeritud tuge õppimiseks, aitab kujundada häid õpiharjumusi ning toetab noorte akadeemilist ja vaimset heaolu.</t>
  </si>
  <si>
    <t>Andmaks noortele mitmekülgseid teadmisi ja oskusi ja toetamaks füüsiliste pädevuste arendamist ning tervislike harjumuste kujundamist.</t>
  </si>
  <si>
    <t xml:space="preserve">3. Huvihariduse õpetajate ja huviringide juhendajate valmisolek noorte kaasamiseks huviharidusse ja huvitegevusse on suurenenud ning nende teadmised tänapäevastest võimalustest on täienenud. </t>
  </si>
  <si>
    <t>1. Rahvastikuregistri andmetel Valga vallas elavatele ja õppivatele 7–19aastastele noortele on huvihariduse ja huvitegevuse võimalused ning nendes osalusvõimalused loodud.</t>
  </si>
  <si>
    <t>Juhendajate valmisolek tõhustatud ja erituge vajavate noorte kaasamiseks huviharidusse ja huvitegevusse</t>
  </si>
  <si>
    <t>(Õppe)vahendite puudumine, piiratud ligipääs, võimaluste vähesus või ühekülgsus piirkonnas</t>
  </si>
  <si>
    <t>Piirkonnas puuduvad võimalused noortele loominguliste tegevuste süvendatud õppimiseks ja käeliste oskuste arendamiseks. Paljudel lastel on loov huvi, kuid kodused vahendid ja juhendamine on piiratud, mistõttu nende potentsiaal jääb tihti kasutamata. Loovusring pakub noortele turvalist keskkonda, professionaalset juhendamist ning mitmekesiseid materjale, mida iseseisvalt ei ole võimalik hankida.</t>
  </si>
  <si>
    <t>Hoburing - Taheva</t>
  </si>
  <si>
    <t>Hoburing on unikaalne võimalus maapiirkonna noortel tegeleda spordialaga, mis on piiratud võimalustega noortele tihti kättesaamatu. Leiame, et selle jätkumine on oluline noortele, kes juba tegelevad huviringiga, kui uutele huvilistele.</t>
  </si>
  <si>
    <t>14.01.2026 otsusele nr 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</si>
</sst>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Calibri"/>
      <family val="2"/>
      <scheme val="minor"/>
    </font>
    <font>
      <sz val="11"/>
      <color theme="1"/>
      <name val="Calibri"/>
      <family val="2"/>
      <charset val="186"/>
      <scheme val="minor"/>
    </font>
    <font>
      <sz val="11"/>
      <color theme="1"/>
      <name val="Calibri"/>
      <family val="2"/>
      <charset val="186"/>
      <scheme val="minor"/>
    </font>
    <font>
      <sz val="12"/>
      <color theme="1"/>
      <name val="Times New Roman"/>
      <family val="1"/>
      <charset val="186"/>
    </font>
    <font>
      <b/>
      <sz val="12"/>
      <color theme="1"/>
      <name val="Times New Roman"/>
      <family val="1"/>
      <charset val="186"/>
    </font>
    <font>
      <sz val="11"/>
      <color theme="1"/>
      <name val="Arial"/>
      <family val="2"/>
      <charset val="186"/>
    </font>
    <font>
      <sz val="11"/>
      <color theme="1"/>
      <name val="Arial"/>
      <family val="2"/>
    </font>
    <font>
      <sz val="12"/>
      <color rgb="FF000000"/>
      <name val="Times New Roman"/>
      <family val="1"/>
      <charset val="186"/>
    </font>
    <font>
      <b/>
      <sz val="12"/>
      <name val="Times New Roman"/>
      <family val="1"/>
      <charset val="186"/>
    </font>
    <font>
      <sz val="11"/>
      <color indexed="8"/>
      <name val="Calibri"/>
      <family val="2"/>
      <charset val="186"/>
    </font>
    <font>
      <sz val="12"/>
      <color indexed="8"/>
      <name val="Times New Roman"/>
      <family val="1"/>
      <charset val="186"/>
    </font>
    <font>
      <sz val="10"/>
      <color rgb="FF333333"/>
      <name val="Arial"/>
      <family val="2"/>
      <charset val="186"/>
    </font>
    <font>
      <sz val="12"/>
      <color rgb="FF333333"/>
      <name val="Times New Roman"/>
      <family val="1"/>
      <charset val="186"/>
    </font>
    <font>
      <sz val="11"/>
      <color theme="1"/>
      <name val="Calibri"/>
      <family val="2"/>
      <scheme val="minor"/>
    </font>
    <font>
      <sz val="11"/>
      <color indexed="8"/>
      <name val="Calibri"/>
    </font>
    <font>
      <sz val="10"/>
      <color theme="1"/>
      <name val="Liberation Sans"/>
      <charset val="186"/>
    </font>
  </fonts>
  <fills count="2">
    <fill>
      <patternFill patternType="none"/>
    </fill>
    <fill>
      <patternFill patternType="gray125"/>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medium">
        <color indexed="64"/>
      </left>
      <right style="thin">
        <color indexed="8"/>
      </right>
      <top style="thin">
        <color indexed="8"/>
      </top>
      <bottom style="thin">
        <color indexed="8"/>
      </bottom>
      <diagonal/>
    </border>
    <border>
      <left style="medium">
        <color indexed="64"/>
      </left>
      <right/>
      <top style="thin">
        <color indexed="64"/>
      </top>
      <bottom style="thin">
        <color indexed="64"/>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style="thin">
        <color indexed="64"/>
      </right>
      <top/>
      <bottom/>
      <diagonal/>
    </border>
  </borders>
  <cellStyleXfs count="10">
    <xf numFmtId="0" fontId="0" fillId="0" borderId="0"/>
    <xf numFmtId="0" fontId="2" fillId="0" borderId="0"/>
    <xf numFmtId="0" fontId="5" fillId="0" borderId="0"/>
    <xf numFmtId="0" fontId="6" fillId="0" borderId="0"/>
    <xf numFmtId="0" fontId="1" fillId="0" borderId="0"/>
    <xf numFmtId="0" fontId="9" fillId="0" borderId="0" applyNumberFormat="0" applyFill="0" applyBorder="0" applyProtection="0"/>
    <xf numFmtId="0" fontId="5" fillId="0" borderId="0"/>
    <xf numFmtId="0" fontId="14" fillId="0" borderId="0" applyNumberFormat="0" applyFill="0" applyBorder="0" applyProtection="0"/>
    <xf numFmtId="0" fontId="13" fillId="0" borderId="0"/>
    <xf numFmtId="0" fontId="15" fillId="0" borderId="0"/>
  </cellStyleXfs>
  <cellXfs count="78">
    <xf numFmtId="0" fontId="0" fillId="0" borderId="0" xfId="0"/>
    <xf numFmtId="0" fontId="3" fillId="0" borderId="0" xfId="0" applyFont="1"/>
    <xf numFmtId="0" fontId="3" fillId="0" borderId="1" xfId="0" applyFont="1" applyBorder="1"/>
    <xf numFmtId="0" fontId="3" fillId="0" borderId="1" xfId="0" applyFont="1" applyBorder="1" applyAlignment="1">
      <alignment horizontal="center"/>
    </xf>
    <xf numFmtId="0" fontId="3" fillId="0" borderId="1" xfId="0" applyFont="1" applyBorder="1" applyAlignment="1">
      <alignment wrapText="1"/>
    </xf>
    <xf numFmtId="3" fontId="3" fillId="0" borderId="1" xfId="0" applyNumberFormat="1" applyFont="1" applyBorder="1"/>
    <xf numFmtId="0" fontId="4" fillId="0" borderId="1" xfId="0" applyFont="1" applyBorder="1" applyAlignment="1">
      <alignment horizontal="center" vertical="center" wrapText="1"/>
    </xf>
    <xf numFmtId="0" fontId="4" fillId="0" borderId="1" xfId="0" applyFont="1" applyBorder="1" applyAlignment="1">
      <alignment horizontal="right"/>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xf>
    <xf numFmtId="0" fontId="11" fillId="0" borderId="0" xfId="0" applyFont="1"/>
    <xf numFmtId="0" fontId="4" fillId="0" borderId="1" xfId="0" applyFont="1" applyBorder="1" applyAlignment="1">
      <alignment horizontal="center" vertical="center"/>
    </xf>
    <xf numFmtId="0" fontId="4" fillId="0" borderId="9" xfId="0" applyFont="1" applyBorder="1" applyAlignment="1">
      <alignment horizontal="right" vertical="center"/>
    </xf>
    <xf numFmtId="0" fontId="4" fillId="0" borderId="10" xfId="0" applyFont="1" applyBorder="1" applyAlignment="1">
      <alignment horizontal="right" vertical="center"/>
    </xf>
    <xf numFmtId="0" fontId="4" fillId="0" borderId="11" xfId="0" applyFont="1" applyBorder="1" applyAlignment="1">
      <alignment horizontal="right" vertical="center"/>
    </xf>
    <xf numFmtId="0" fontId="3" fillId="0" borderId="1" xfId="0" applyFont="1" applyBorder="1" applyAlignment="1">
      <alignment vertical="center"/>
    </xf>
    <xf numFmtId="0" fontId="3" fillId="0" borderId="1" xfId="0" applyFont="1" applyBorder="1" applyAlignment="1">
      <alignment horizontal="left" vertical="center" wrapText="1"/>
    </xf>
    <xf numFmtId="0" fontId="3" fillId="0" borderId="1" xfId="0" applyFont="1" applyBorder="1" applyAlignment="1">
      <alignment vertical="center" wrapText="1"/>
    </xf>
    <xf numFmtId="49"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right" vertical="center"/>
    </xf>
    <xf numFmtId="0" fontId="3" fillId="0" borderId="1" xfId="0" applyFont="1" applyBorder="1" applyAlignment="1">
      <alignment horizontal="right" vertical="center"/>
    </xf>
    <xf numFmtId="0" fontId="3" fillId="0" borderId="4" xfId="0" applyFont="1" applyBorder="1" applyAlignment="1">
      <alignment horizontal="right" vertical="center"/>
    </xf>
    <xf numFmtId="0" fontId="7" fillId="0" borderId="1" xfId="3" applyFont="1" applyBorder="1" applyAlignment="1">
      <alignment horizontal="right" vertical="center" wrapText="1"/>
    </xf>
    <xf numFmtId="0" fontId="10" fillId="0" borderId="1" xfId="5" applyNumberFormat="1" applyFont="1" applyFill="1" applyBorder="1" applyAlignment="1">
      <alignment horizontal="right" vertical="center"/>
    </xf>
    <xf numFmtId="0" fontId="7" fillId="0" borderId="1" xfId="0" applyFont="1" applyBorder="1" applyAlignment="1">
      <alignment vertical="center"/>
    </xf>
    <xf numFmtId="0" fontId="3" fillId="0" borderId="6" xfId="0" applyFont="1" applyBorder="1" applyAlignment="1">
      <alignment horizontal="center" vertical="center"/>
    </xf>
    <xf numFmtId="0" fontId="7" fillId="0" borderId="1" xfId="4" applyFont="1" applyBorder="1" applyAlignment="1">
      <alignment vertical="center" wrapText="1"/>
    </xf>
    <xf numFmtId="0" fontId="7" fillId="0" borderId="1" xfId="4" applyFont="1" applyBorder="1" applyAlignment="1">
      <alignment wrapText="1"/>
    </xf>
    <xf numFmtId="49" fontId="3" fillId="0" borderId="1" xfId="1" applyNumberFormat="1" applyFont="1" applyBorder="1" applyAlignment="1">
      <alignment horizontal="center" vertical="center" wrapText="1"/>
    </xf>
    <xf numFmtId="0" fontId="3" fillId="0" borderId="1" xfId="0" applyFont="1" applyBorder="1" applyAlignment="1">
      <alignment horizontal="right" vertical="center" wrapText="1"/>
    </xf>
    <xf numFmtId="0" fontId="3" fillId="0" borderId="3" xfId="0" applyFont="1" applyBorder="1" applyAlignment="1">
      <alignment horizontal="right" vertical="center" wrapText="1"/>
    </xf>
    <xf numFmtId="0" fontId="3" fillId="0" borderId="15" xfId="0" applyFont="1" applyBorder="1" applyAlignment="1">
      <alignment horizontal="center" vertical="center"/>
    </xf>
    <xf numFmtId="49" fontId="10" fillId="0" borderId="12" xfId="7" applyNumberFormat="1" applyFont="1" applyBorder="1" applyAlignment="1">
      <alignment vertical="center"/>
    </xf>
    <xf numFmtId="49" fontId="10" fillId="0" borderId="12" xfId="7" applyNumberFormat="1" applyFont="1" applyBorder="1" applyAlignment="1">
      <alignment horizontal="center" vertical="center"/>
    </xf>
    <xf numFmtId="0" fontId="10" fillId="0" borderId="12" xfId="7" applyNumberFormat="1" applyFont="1" applyBorder="1" applyAlignment="1">
      <alignment horizontal="center" vertical="center"/>
    </xf>
    <xf numFmtId="1" fontId="10" fillId="0" borderId="12" xfId="7" applyNumberFormat="1" applyFont="1" applyBorder="1" applyAlignment="1">
      <alignment vertical="center"/>
    </xf>
    <xf numFmtId="1" fontId="3" fillId="0" borderId="1" xfId="0" applyNumberFormat="1" applyFont="1" applyBorder="1" applyAlignment="1">
      <alignment vertical="center" wrapText="1"/>
    </xf>
    <xf numFmtId="0" fontId="3" fillId="0" borderId="13" xfId="0" applyFont="1" applyBorder="1" applyAlignment="1">
      <alignment vertical="center"/>
    </xf>
    <xf numFmtId="1" fontId="3" fillId="0" borderId="1" xfId="0" applyNumberFormat="1" applyFont="1" applyBorder="1" applyAlignment="1">
      <alignment vertical="center"/>
    </xf>
    <xf numFmtId="0" fontId="3" fillId="0" borderId="14" xfId="8" applyFont="1" applyBorder="1" applyAlignment="1">
      <alignment vertical="center"/>
    </xf>
    <xf numFmtId="0" fontId="3" fillId="0" borderId="14" xfId="8" applyFont="1" applyBorder="1" applyAlignment="1">
      <alignment horizontal="center" vertical="center"/>
    </xf>
    <xf numFmtId="1" fontId="3" fillId="0" borderId="1" xfId="8" applyNumberFormat="1" applyFont="1" applyBorder="1" applyAlignment="1">
      <alignment vertical="center"/>
    </xf>
    <xf numFmtId="49" fontId="3" fillId="0" borderId="14" xfId="8" applyNumberFormat="1" applyFont="1" applyBorder="1" applyAlignment="1">
      <alignment horizontal="center" vertical="center"/>
    </xf>
    <xf numFmtId="17"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right" vertical="center"/>
    </xf>
    <xf numFmtId="49" fontId="3" fillId="0" borderId="14" xfId="9" applyNumberFormat="1" applyFont="1" applyBorder="1" applyAlignment="1">
      <alignment horizontal="center" vertical="center"/>
    </xf>
    <xf numFmtId="0" fontId="3" fillId="0" borderId="14" xfId="0" applyFont="1" applyBorder="1" applyAlignment="1">
      <alignment vertical="center"/>
    </xf>
    <xf numFmtId="49" fontId="3" fillId="0" borderId="14" xfId="0" applyNumberFormat="1" applyFont="1" applyBorder="1" applyAlignment="1">
      <alignment horizontal="center" vertical="center"/>
    </xf>
    <xf numFmtId="0" fontId="3" fillId="0" borderId="14" xfId="0" applyFont="1" applyBorder="1" applyAlignment="1">
      <alignment horizontal="center" vertical="center"/>
    </xf>
    <xf numFmtId="1" fontId="3" fillId="0" borderId="14" xfId="0" applyNumberFormat="1" applyFont="1" applyBorder="1" applyAlignment="1">
      <alignment horizontal="right" vertical="center"/>
    </xf>
    <xf numFmtId="0" fontId="3" fillId="0" borderId="14" xfId="1" applyFont="1" applyBorder="1" applyAlignment="1">
      <alignment horizontal="left" vertical="center"/>
    </xf>
    <xf numFmtId="49" fontId="3" fillId="0" borderId="1" xfId="9" applyNumberFormat="1" applyFont="1" applyBorder="1" applyAlignment="1">
      <alignment horizontal="center" vertical="center"/>
    </xf>
    <xf numFmtId="0" fontId="3" fillId="0" borderId="1" xfId="0" applyFont="1" applyBorder="1" applyAlignment="1" applyProtection="1">
      <alignment horizontal="center" vertical="center" wrapText="1"/>
      <protection locked="0"/>
    </xf>
    <xf numFmtId="1" fontId="3" fillId="0" borderId="1" xfId="0" applyNumberFormat="1" applyFont="1" applyBorder="1" applyAlignment="1" applyProtection="1">
      <alignment vertical="center" wrapText="1"/>
      <protection locked="0"/>
    </xf>
    <xf numFmtId="0" fontId="3" fillId="0" borderId="1" xfId="9" applyFont="1" applyBorder="1" applyAlignment="1" applyProtection="1">
      <alignment vertical="center" wrapText="1"/>
      <protection locked="0"/>
    </xf>
    <xf numFmtId="1" fontId="10" fillId="0" borderId="16" xfId="7" applyNumberFormat="1" applyFont="1" applyBorder="1" applyAlignment="1">
      <alignment vertical="center"/>
    </xf>
    <xf numFmtId="1" fontId="3" fillId="0" borderId="17" xfId="0" applyNumberFormat="1" applyFont="1" applyBorder="1" applyAlignment="1">
      <alignment vertical="center" wrapText="1"/>
    </xf>
    <xf numFmtId="1" fontId="3" fillId="0" borderId="3" xfId="0" applyNumberFormat="1" applyFont="1" applyBorder="1" applyAlignment="1">
      <alignment vertical="center"/>
    </xf>
    <xf numFmtId="1" fontId="3" fillId="0" borderId="18" xfId="8" applyNumberFormat="1" applyFont="1" applyBorder="1" applyAlignment="1">
      <alignment vertical="center"/>
    </xf>
    <xf numFmtId="1" fontId="3" fillId="0" borderId="19" xfId="8" applyNumberFormat="1" applyFont="1" applyBorder="1" applyAlignment="1">
      <alignment vertical="center"/>
    </xf>
    <xf numFmtId="0" fontId="3" fillId="0" borderId="3" xfId="0" applyFont="1" applyBorder="1" applyAlignment="1">
      <alignment vertical="center" wrapText="1"/>
    </xf>
    <xf numFmtId="0" fontId="3" fillId="0" borderId="20" xfId="0" applyFont="1" applyBorder="1" applyAlignment="1">
      <alignment vertical="center" wrapText="1"/>
    </xf>
    <xf numFmtId="1" fontId="3" fillId="0" borderId="3" xfId="0" applyNumberFormat="1" applyFont="1" applyBorder="1" applyAlignment="1" applyProtection="1">
      <alignment vertical="center" wrapText="1"/>
      <protection locked="0"/>
    </xf>
    <xf numFmtId="1" fontId="3" fillId="0" borderId="0" xfId="0" applyNumberFormat="1" applyFont="1"/>
    <xf numFmtId="0" fontId="4" fillId="0" borderId="0" xfId="0" applyFont="1" applyAlignment="1">
      <alignment horizontal="left"/>
    </xf>
    <xf numFmtId="0" fontId="12" fillId="0" borderId="1" xfId="0" applyFont="1" applyBorder="1" applyAlignment="1">
      <alignment horizontal="left" vertical="center" wrapText="1"/>
    </xf>
    <xf numFmtId="0" fontId="12" fillId="0" borderId="1" xfId="0" applyFont="1" applyBorder="1" applyAlignment="1">
      <alignment horizontal="left" vertical="top" wrapText="1"/>
    </xf>
    <xf numFmtId="0" fontId="4" fillId="0" borderId="7" xfId="0" applyFont="1" applyBorder="1" applyAlignment="1">
      <alignment horizontal="center"/>
    </xf>
    <xf numFmtId="0" fontId="4" fillId="0" borderId="2" xfId="0" applyFont="1" applyBorder="1" applyAlignment="1">
      <alignment horizontal="center"/>
    </xf>
    <xf numFmtId="0" fontId="4" fillId="0" borderId="8" xfId="0" applyFont="1" applyBorder="1" applyAlignment="1">
      <alignment horizontal="center"/>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xf>
  </cellXfs>
  <cellStyles count="10">
    <cellStyle name="Normaallaad" xfId="0" builtinId="0"/>
    <cellStyle name="Normaallaad 2" xfId="2" xr:uid="{734ACA90-083C-4DFF-9F85-03CCC106AC3A}"/>
    <cellStyle name="Normaallaad 2 2" xfId="6" xr:uid="{0F8C3AAD-B3BC-44AF-8DDC-1547A848FBD6}"/>
    <cellStyle name="Normaallaad 2 3" xfId="8" xr:uid="{DEE8C23E-F2F0-4F49-BAC2-7574F509762E}"/>
    <cellStyle name="Normaallaad 3" xfId="3" xr:uid="{FCA6A9F5-4257-42D8-A4DD-B3B10F8F4CBF}"/>
    <cellStyle name="Normaallaad 4" xfId="1" xr:uid="{33155C9A-9FAA-4D78-9C10-25401ADA325E}"/>
    <cellStyle name="Normaallaad 5" xfId="4" xr:uid="{C2165D22-94E7-4DEA-A856-A4064BD309D5}"/>
    <cellStyle name="Normaallaad 6" xfId="5" xr:uid="{3614FD13-A63F-4FB1-8D2E-678713CAE04E}"/>
    <cellStyle name="Normaallaad 7" xfId="9" xr:uid="{8974C4D0-476C-4EB3-B2F4-25F75E1CBB2C}"/>
    <cellStyle name="Normaallaad 8" xfId="7" xr:uid="{D7A1DC97-8FDD-45BE-B769-CF6FE1B8E2C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88"/>
  <sheetViews>
    <sheetView tabSelected="1" zoomScaleNormal="100" workbookViewId="0">
      <selection activeCell="H3" sqref="H3:J3"/>
    </sheetView>
  </sheetViews>
  <sheetFormatPr defaultColWidth="9.140625" defaultRowHeight="15.75"/>
  <cols>
    <col min="1" max="1" width="35.7109375" style="1" customWidth="1"/>
    <col min="2" max="2" width="32.7109375" style="1" customWidth="1"/>
    <col min="3" max="3" width="28.7109375" style="1" customWidth="1"/>
    <col min="4" max="4" width="55.7109375" style="1" customWidth="1"/>
    <col min="5" max="5" width="10.7109375" style="1" customWidth="1"/>
    <col min="6" max="6" width="13.28515625" style="1" customWidth="1"/>
    <col min="7" max="7" width="11.7109375" style="1" customWidth="1"/>
    <col min="8" max="12" width="12.7109375" style="1" customWidth="1"/>
    <col min="13" max="16384" width="9.140625" style="1"/>
  </cols>
  <sheetData>
    <row r="1" spans="1:12">
      <c r="A1" s="77" t="s">
        <v>0</v>
      </c>
      <c r="B1" s="77"/>
      <c r="H1" s="68" t="s">
        <v>18</v>
      </c>
      <c r="I1" s="68"/>
      <c r="J1" s="68"/>
    </row>
    <row r="2" spans="1:12">
      <c r="A2" s="2" t="s">
        <v>1</v>
      </c>
      <c r="B2" s="3" t="s">
        <v>58</v>
      </c>
      <c r="H2" s="68" t="s">
        <v>19</v>
      </c>
      <c r="I2" s="68"/>
      <c r="J2" s="68"/>
    </row>
    <row r="3" spans="1:12">
      <c r="A3" s="2" t="s">
        <v>54</v>
      </c>
      <c r="B3" s="2">
        <v>2023</v>
      </c>
      <c r="H3" s="68" t="s">
        <v>149</v>
      </c>
      <c r="I3" s="68"/>
      <c r="J3" s="68"/>
    </row>
    <row r="4" spans="1:12" ht="45" customHeight="1">
      <c r="A4" s="4" t="s">
        <v>55</v>
      </c>
      <c r="B4" s="2">
        <v>1110</v>
      </c>
    </row>
    <row r="5" spans="1:12">
      <c r="A5" s="2" t="s">
        <v>2</v>
      </c>
      <c r="B5" s="2">
        <f>SUM(G88)</f>
        <v>101</v>
      </c>
    </row>
    <row r="6" spans="1:12" ht="30" customHeight="1">
      <c r="A6" s="4" t="s">
        <v>3</v>
      </c>
      <c r="B6" s="5">
        <v>198767</v>
      </c>
    </row>
    <row r="7" spans="1:12">
      <c r="A7" s="2" t="s">
        <v>4</v>
      </c>
      <c r="B7" s="2"/>
    </row>
    <row r="9" spans="1:12">
      <c r="A9" s="77" t="s">
        <v>47</v>
      </c>
      <c r="B9" s="77"/>
      <c r="C9" s="77"/>
    </row>
    <row r="10" spans="1:12" ht="40.15" customHeight="1">
      <c r="A10" s="69" t="s">
        <v>143</v>
      </c>
      <c r="B10" s="69"/>
      <c r="C10" s="69"/>
    </row>
    <row r="11" spans="1:12" ht="40.15" customHeight="1">
      <c r="A11" s="70" t="s">
        <v>56</v>
      </c>
      <c r="B11" s="70"/>
      <c r="C11" s="70"/>
    </row>
    <row r="12" spans="1:12" ht="40.15" customHeight="1">
      <c r="A12" s="70" t="s">
        <v>142</v>
      </c>
      <c r="B12" s="70"/>
      <c r="C12" s="70"/>
    </row>
    <row r="13" spans="1:12">
      <c r="A13" s="11"/>
    </row>
    <row r="14" spans="1:12" ht="16.5" thickBot="1">
      <c r="A14" s="11"/>
    </row>
    <row r="15" spans="1:12" ht="15" customHeight="1">
      <c r="A15" s="76" t="s">
        <v>14</v>
      </c>
      <c r="B15" s="76" t="s">
        <v>13</v>
      </c>
      <c r="C15" s="76" t="s">
        <v>16</v>
      </c>
      <c r="D15" s="76" t="s">
        <v>5</v>
      </c>
      <c r="E15" s="75" t="s">
        <v>6</v>
      </c>
      <c r="F15" s="75" t="s">
        <v>7</v>
      </c>
      <c r="G15" s="74" t="s">
        <v>2</v>
      </c>
      <c r="H15" s="71" t="s">
        <v>15</v>
      </c>
      <c r="I15" s="72"/>
      <c r="J15" s="72"/>
      <c r="K15" s="72"/>
      <c r="L15" s="73"/>
    </row>
    <row r="16" spans="1:12" ht="94.5">
      <c r="A16" s="76"/>
      <c r="B16" s="76"/>
      <c r="C16" s="76"/>
      <c r="D16" s="76"/>
      <c r="E16" s="75"/>
      <c r="F16" s="75"/>
      <c r="G16" s="74"/>
      <c r="H16" s="8" t="s">
        <v>8</v>
      </c>
      <c r="I16" s="6" t="s">
        <v>9</v>
      </c>
      <c r="J16" s="6" t="s">
        <v>10</v>
      </c>
      <c r="K16" s="6" t="s">
        <v>11</v>
      </c>
      <c r="L16" s="9" t="s">
        <v>12</v>
      </c>
    </row>
    <row r="17" spans="1:12" ht="31.5">
      <c r="A17" s="16" t="s">
        <v>21</v>
      </c>
      <c r="B17" s="35" t="s">
        <v>59</v>
      </c>
      <c r="C17" s="17" t="s">
        <v>22</v>
      </c>
      <c r="D17" s="18" t="s">
        <v>23</v>
      </c>
      <c r="E17" s="36" t="s">
        <v>68</v>
      </c>
      <c r="F17" s="37">
        <v>12</v>
      </c>
      <c r="G17" s="21">
        <v>1</v>
      </c>
      <c r="H17" s="59">
        <v>750</v>
      </c>
      <c r="I17" s="23"/>
      <c r="J17" s="23"/>
      <c r="K17" s="38"/>
      <c r="L17" s="24">
        <f t="shared" ref="L17:L87" si="0">SUM(H17:K17)</f>
        <v>750</v>
      </c>
    </row>
    <row r="18" spans="1:12" ht="47.25">
      <c r="A18" s="16" t="s">
        <v>21</v>
      </c>
      <c r="B18" s="35" t="s">
        <v>60</v>
      </c>
      <c r="C18" s="17" t="s">
        <v>25</v>
      </c>
      <c r="D18" s="18" t="s">
        <v>23</v>
      </c>
      <c r="E18" s="36" t="s">
        <v>68</v>
      </c>
      <c r="F18" s="37">
        <v>18</v>
      </c>
      <c r="G18" s="21">
        <v>2</v>
      </c>
      <c r="H18" s="59"/>
      <c r="I18" s="23"/>
      <c r="J18" s="23"/>
      <c r="K18" s="38">
        <v>2700</v>
      </c>
      <c r="L18" s="24">
        <f t="shared" si="0"/>
        <v>2700</v>
      </c>
    </row>
    <row r="19" spans="1:12" ht="47.25">
      <c r="A19" s="16" t="s">
        <v>21</v>
      </c>
      <c r="B19" s="35" t="s">
        <v>61</v>
      </c>
      <c r="C19" s="17" t="s">
        <v>25</v>
      </c>
      <c r="D19" s="18" t="s">
        <v>24</v>
      </c>
      <c r="E19" s="36" t="s">
        <v>68</v>
      </c>
      <c r="F19" s="37">
        <v>12</v>
      </c>
      <c r="G19" s="21">
        <v>1</v>
      </c>
      <c r="H19" s="59">
        <v>550</v>
      </c>
      <c r="I19" s="25"/>
      <c r="J19" s="23"/>
      <c r="K19" s="38"/>
      <c r="L19" s="24">
        <f t="shared" si="0"/>
        <v>550</v>
      </c>
    </row>
    <row r="20" spans="1:12" ht="47.25">
      <c r="A20" s="16" t="s">
        <v>21</v>
      </c>
      <c r="B20" s="35" t="s">
        <v>62</v>
      </c>
      <c r="C20" s="17" t="s">
        <v>25</v>
      </c>
      <c r="D20" s="18" t="s">
        <v>24</v>
      </c>
      <c r="E20" s="36" t="s">
        <v>68</v>
      </c>
      <c r="F20" s="37">
        <v>20</v>
      </c>
      <c r="G20" s="21">
        <v>2</v>
      </c>
      <c r="H20" s="59">
        <v>1800</v>
      </c>
      <c r="I20" s="26"/>
      <c r="J20" s="23"/>
      <c r="K20" s="38"/>
      <c r="L20" s="24">
        <f t="shared" si="0"/>
        <v>1800</v>
      </c>
    </row>
    <row r="21" spans="1:12" ht="47.25" customHeight="1">
      <c r="A21" s="16" t="s">
        <v>21</v>
      </c>
      <c r="B21" s="35" t="s">
        <v>63</v>
      </c>
      <c r="C21" s="17" t="s">
        <v>25</v>
      </c>
      <c r="D21" s="18" t="s">
        <v>24</v>
      </c>
      <c r="E21" s="36" t="s">
        <v>68</v>
      </c>
      <c r="F21" s="37">
        <v>12</v>
      </c>
      <c r="G21" s="21">
        <v>1</v>
      </c>
      <c r="H21" s="59">
        <v>550</v>
      </c>
      <c r="I21" s="26"/>
      <c r="J21" s="23"/>
      <c r="K21" s="38"/>
      <c r="L21" s="24">
        <f t="shared" si="0"/>
        <v>550</v>
      </c>
    </row>
    <row r="22" spans="1:12" ht="47.25">
      <c r="A22" s="16" t="s">
        <v>21</v>
      </c>
      <c r="B22" s="35" t="s">
        <v>64</v>
      </c>
      <c r="C22" s="17" t="s">
        <v>25</v>
      </c>
      <c r="D22" s="18" t="s">
        <v>23</v>
      </c>
      <c r="E22" s="36" t="s">
        <v>68</v>
      </c>
      <c r="F22" s="37">
        <v>10</v>
      </c>
      <c r="G22" s="21">
        <v>1</v>
      </c>
      <c r="H22" s="59">
        <v>550</v>
      </c>
      <c r="I22" s="23"/>
      <c r="J22" s="23"/>
      <c r="K22" s="38"/>
      <c r="L22" s="24">
        <f t="shared" si="0"/>
        <v>550</v>
      </c>
    </row>
    <row r="23" spans="1:12" ht="47.25" customHeight="1">
      <c r="A23" s="16" t="s">
        <v>21</v>
      </c>
      <c r="B23" s="35" t="s">
        <v>65</v>
      </c>
      <c r="C23" s="17" t="s">
        <v>25</v>
      </c>
      <c r="D23" s="18" t="s">
        <v>24</v>
      </c>
      <c r="E23" s="36" t="s">
        <v>68</v>
      </c>
      <c r="F23" s="37">
        <v>10</v>
      </c>
      <c r="G23" s="21">
        <v>1</v>
      </c>
      <c r="H23" s="59">
        <v>550</v>
      </c>
      <c r="I23" s="23"/>
      <c r="J23" s="23"/>
      <c r="K23" s="38"/>
      <c r="L23" s="24">
        <f t="shared" si="0"/>
        <v>550</v>
      </c>
    </row>
    <row r="24" spans="1:12" ht="47.25">
      <c r="A24" s="16" t="s">
        <v>21</v>
      </c>
      <c r="B24" s="35" t="s">
        <v>66</v>
      </c>
      <c r="C24" s="17" t="s">
        <v>25</v>
      </c>
      <c r="D24" s="18" t="s">
        <v>24</v>
      </c>
      <c r="E24" s="36" t="s">
        <v>68</v>
      </c>
      <c r="F24" s="37">
        <v>12</v>
      </c>
      <c r="G24" s="21">
        <v>1</v>
      </c>
      <c r="H24" s="59"/>
      <c r="I24" s="23"/>
      <c r="J24" s="23"/>
      <c r="K24" s="38">
        <v>2000</v>
      </c>
      <c r="L24" s="24">
        <f t="shared" si="0"/>
        <v>2000</v>
      </c>
    </row>
    <row r="25" spans="1:12" ht="47.25">
      <c r="A25" s="16" t="s">
        <v>21</v>
      </c>
      <c r="B25" s="35" t="s">
        <v>67</v>
      </c>
      <c r="C25" s="17" t="s">
        <v>25</v>
      </c>
      <c r="D25" s="18" t="s">
        <v>24</v>
      </c>
      <c r="E25" s="36" t="s">
        <v>68</v>
      </c>
      <c r="F25" s="37">
        <v>12</v>
      </c>
      <c r="G25" s="21">
        <v>1</v>
      </c>
      <c r="H25" s="59">
        <v>550</v>
      </c>
      <c r="I25" s="23"/>
      <c r="J25" s="23"/>
      <c r="K25" s="38"/>
      <c r="L25" s="24">
        <f t="shared" si="0"/>
        <v>550</v>
      </c>
    </row>
    <row r="26" spans="1:12" ht="47.25">
      <c r="A26" s="27" t="s">
        <v>26</v>
      </c>
      <c r="B26" s="18" t="s">
        <v>69</v>
      </c>
      <c r="C26" s="18" t="s">
        <v>25</v>
      </c>
      <c r="D26" s="18" t="s">
        <v>35</v>
      </c>
      <c r="E26" s="19" t="s">
        <v>75</v>
      </c>
      <c r="F26" s="20">
        <v>10</v>
      </c>
      <c r="G26" s="21">
        <v>1</v>
      </c>
      <c r="H26" s="60"/>
      <c r="I26" s="39"/>
      <c r="J26" s="39">
        <v>500</v>
      </c>
      <c r="K26" s="39">
        <v>1440</v>
      </c>
      <c r="L26" s="24">
        <f t="shared" si="0"/>
        <v>1940</v>
      </c>
    </row>
    <row r="27" spans="1:12" ht="47.25">
      <c r="A27" s="27" t="s">
        <v>26</v>
      </c>
      <c r="B27" s="18" t="s">
        <v>70</v>
      </c>
      <c r="C27" s="18" t="s">
        <v>25</v>
      </c>
      <c r="D27" s="18" t="s">
        <v>35</v>
      </c>
      <c r="E27" s="19" t="s">
        <v>75</v>
      </c>
      <c r="F27" s="20">
        <v>10</v>
      </c>
      <c r="G27" s="21">
        <v>1</v>
      </c>
      <c r="H27" s="60"/>
      <c r="I27" s="39">
        <v>400</v>
      </c>
      <c r="J27" s="39">
        <v>800</v>
      </c>
      <c r="K27" s="39">
        <v>1440</v>
      </c>
      <c r="L27" s="24">
        <f t="shared" si="0"/>
        <v>2640</v>
      </c>
    </row>
    <row r="28" spans="1:12" ht="31.5">
      <c r="A28" s="27" t="s">
        <v>26</v>
      </c>
      <c r="B28" s="40" t="s">
        <v>71</v>
      </c>
      <c r="C28" s="18" t="s">
        <v>22</v>
      </c>
      <c r="D28" s="18" t="s">
        <v>23</v>
      </c>
      <c r="E28" s="19" t="s">
        <v>76</v>
      </c>
      <c r="F28" s="20">
        <v>35</v>
      </c>
      <c r="G28" s="21">
        <v>4</v>
      </c>
      <c r="H28" s="61">
        <v>2200</v>
      </c>
      <c r="I28" s="39"/>
      <c r="J28" s="39"/>
      <c r="K28" s="39"/>
      <c r="L28" s="24">
        <f t="shared" si="0"/>
        <v>2200</v>
      </c>
    </row>
    <row r="29" spans="1:12" ht="47.25">
      <c r="A29" s="27" t="s">
        <v>26</v>
      </c>
      <c r="B29" s="42" t="s">
        <v>72</v>
      </c>
      <c r="C29" s="18" t="s">
        <v>25</v>
      </c>
      <c r="D29" s="18" t="s">
        <v>35</v>
      </c>
      <c r="E29" s="19" t="s">
        <v>75</v>
      </c>
      <c r="F29" s="43">
        <v>12</v>
      </c>
      <c r="G29" s="34">
        <v>2</v>
      </c>
      <c r="H29" s="62">
        <v>1400</v>
      </c>
      <c r="I29" s="44">
        <v>400</v>
      </c>
      <c r="J29" s="44"/>
      <c r="K29" s="44"/>
      <c r="L29" s="24">
        <f t="shared" si="0"/>
        <v>1800</v>
      </c>
    </row>
    <row r="30" spans="1:12" ht="78.75">
      <c r="A30" s="27" t="s">
        <v>26</v>
      </c>
      <c r="B30" s="18" t="s">
        <v>79</v>
      </c>
      <c r="C30" s="18" t="s">
        <v>22</v>
      </c>
      <c r="D30" s="18" t="s">
        <v>27</v>
      </c>
      <c r="E30" s="45" t="s">
        <v>68</v>
      </c>
      <c r="F30" s="43">
        <v>113</v>
      </c>
      <c r="G30" s="21">
        <v>4</v>
      </c>
      <c r="H30" s="63"/>
      <c r="I30" s="44"/>
      <c r="J30" s="44">
        <v>1200</v>
      </c>
      <c r="K30" s="44">
        <v>600</v>
      </c>
      <c r="L30" s="24">
        <f t="shared" si="0"/>
        <v>1800</v>
      </c>
    </row>
    <row r="31" spans="1:12" ht="47.25">
      <c r="A31" s="27" t="s">
        <v>26</v>
      </c>
      <c r="B31" s="18" t="s">
        <v>73</v>
      </c>
      <c r="C31" s="17" t="s">
        <v>28</v>
      </c>
      <c r="D31" s="18" t="s">
        <v>35</v>
      </c>
      <c r="E31" s="19" t="s">
        <v>75</v>
      </c>
      <c r="F31" s="20">
        <v>12</v>
      </c>
      <c r="G31" s="21">
        <v>1</v>
      </c>
      <c r="H31" s="60">
        <v>1100</v>
      </c>
      <c r="I31" s="39">
        <v>400</v>
      </c>
      <c r="J31" s="39"/>
      <c r="K31" s="39"/>
      <c r="L31" s="24">
        <f>SUM(H31:K31)</f>
        <v>1500</v>
      </c>
    </row>
    <row r="32" spans="1:12" ht="47.25">
      <c r="A32" s="27" t="s">
        <v>26</v>
      </c>
      <c r="B32" s="18" t="s">
        <v>74</v>
      </c>
      <c r="C32" s="17" t="s">
        <v>28</v>
      </c>
      <c r="D32" s="18" t="s">
        <v>35</v>
      </c>
      <c r="E32" s="45" t="s">
        <v>68</v>
      </c>
      <c r="F32" s="20">
        <v>16</v>
      </c>
      <c r="G32" s="21">
        <v>2</v>
      </c>
      <c r="H32" s="60">
        <v>1100</v>
      </c>
      <c r="I32" s="39"/>
      <c r="J32" s="39">
        <v>400</v>
      </c>
      <c r="K32" s="39"/>
      <c r="L32" s="24">
        <f>SUM(H32:K32)</f>
        <v>1500</v>
      </c>
    </row>
    <row r="33" spans="1:12" ht="63">
      <c r="A33" s="27" t="s">
        <v>29</v>
      </c>
      <c r="B33" s="18" t="s">
        <v>80</v>
      </c>
      <c r="C33" s="17" t="s">
        <v>22</v>
      </c>
      <c r="D33" s="18" t="s">
        <v>31</v>
      </c>
      <c r="E33" s="46" t="s">
        <v>99</v>
      </c>
      <c r="F33" s="47">
        <v>20</v>
      </c>
      <c r="G33" s="21">
        <v>1</v>
      </c>
      <c r="H33" s="64">
        <v>1150</v>
      </c>
      <c r="I33" s="23"/>
      <c r="J33" s="18">
        <v>960</v>
      </c>
      <c r="K33" s="18"/>
      <c r="L33" s="24">
        <f>SUM(H33:K33)</f>
        <v>2110</v>
      </c>
    </row>
    <row r="34" spans="1:12" ht="78" customHeight="1">
      <c r="A34" s="27" t="s">
        <v>29</v>
      </c>
      <c r="B34" s="18" t="s">
        <v>81</v>
      </c>
      <c r="C34" s="17" t="s">
        <v>22</v>
      </c>
      <c r="D34" s="18" t="s">
        <v>51</v>
      </c>
      <c r="E34" s="46" t="s">
        <v>57</v>
      </c>
      <c r="F34" s="47">
        <v>15</v>
      </c>
      <c r="G34" s="21">
        <v>2</v>
      </c>
      <c r="H34" s="64"/>
      <c r="I34" s="23"/>
      <c r="J34" s="18"/>
      <c r="K34" s="18">
        <v>5000</v>
      </c>
      <c r="L34" s="24">
        <f t="shared" ref="L34:L36" si="1">SUM(H34:K34)</f>
        <v>5000</v>
      </c>
    </row>
    <row r="35" spans="1:12" ht="126">
      <c r="A35" s="27" t="s">
        <v>29</v>
      </c>
      <c r="B35" s="18" t="s">
        <v>82</v>
      </c>
      <c r="C35" s="17" t="s">
        <v>28</v>
      </c>
      <c r="D35" s="18" t="s">
        <v>146</v>
      </c>
      <c r="E35" s="46" t="s">
        <v>57</v>
      </c>
      <c r="F35" s="47">
        <v>15</v>
      </c>
      <c r="G35" s="21">
        <v>1</v>
      </c>
      <c r="H35" s="64">
        <v>1150</v>
      </c>
      <c r="I35" s="23"/>
      <c r="J35" s="18">
        <v>320</v>
      </c>
      <c r="K35" s="18"/>
      <c r="L35" s="24">
        <f t="shared" si="1"/>
        <v>1470</v>
      </c>
    </row>
    <row r="36" spans="1:12" ht="110.25">
      <c r="A36" s="27" t="s">
        <v>29</v>
      </c>
      <c r="B36" s="18" t="s">
        <v>83</v>
      </c>
      <c r="C36" s="17" t="s">
        <v>28</v>
      </c>
      <c r="D36" s="18" t="s">
        <v>140</v>
      </c>
      <c r="E36" s="46" t="s">
        <v>57</v>
      </c>
      <c r="F36" s="47">
        <v>15</v>
      </c>
      <c r="G36" s="21">
        <v>1</v>
      </c>
      <c r="H36" s="64">
        <v>1150</v>
      </c>
      <c r="I36" s="23"/>
      <c r="J36" s="18"/>
      <c r="K36" s="18"/>
      <c r="L36" s="24">
        <f t="shared" si="1"/>
        <v>1150</v>
      </c>
    </row>
    <row r="37" spans="1:12" ht="63">
      <c r="A37" s="27" t="s">
        <v>29</v>
      </c>
      <c r="B37" s="18" t="s">
        <v>84</v>
      </c>
      <c r="C37" s="17" t="s">
        <v>28</v>
      </c>
      <c r="D37" s="18" t="s">
        <v>31</v>
      </c>
      <c r="E37" s="46" t="s">
        <v>100</v>
      </c>
      <c r="F37" s="47">
        <v>15</v>
      </c>
      <c r="G37" s="21">
        <v>1</v>
      </c>
      <c r="H37" s="64">
        <v>1150</v>
      </c>
      <c r="I37" s="23"/>
      <c r="J37" s="18">
        <v>960</v>
      </c>
      <c r="K37" s="18"/>
      <c r="L37" s="24">
        <f t="shared" ref="L37:L46" si="2">SUM(H37:K37)</f>
        <v>2110</v>
      </c>
    </row>
    <row r="38" spans="1:12" ht="47.25">
      <c r="A38" s="27" t="s">
        <v>29</v>
      </c>
      <c r="B38" s="18" t="s">
        <v>85</v>
      </c>
      <c r="C38" s="17" t="s">
        <v>28</v>
      </c>
      <c r="D38" s="18" t="s">
        <v>141</v>
      </c>
      <c r="E38" s="46" t="s">
        <v>100</v>
      </c>
      <c r="F38" s="47">
        <v>15</v>
      </c>
      <c r="G38" s="21">
        <v>1</v>
      </c>
      <c r="H38" s="65">
        <v>1150</v>
      </c>
      <c r="I38" s="23"/>
      <c r="J38" s="18"/>
      <c r="K38" s="18"/>
      <c r="L38" s="24">
        <f t="shared" si="2"/>
        <v>1150</v>
      </c>
    </row>
    <row r="39" spans="1:12" ht="63">
      <c r="A39" s="27" t="s">
        <v>29</v>
      </c>
      <c r="B39" s="18" t="s">
        <v>86</v>
      </c>
      <c r="C39" s="17" t="s">
        <v>28</v>
      </c>
      <c r="D39" s="18" t="s">
        <v>31</v>
      </c>
      <c r="E39" s="46" t="s">
        <v>57</v>
      </c>
      <c r="F39" s="47">
        <v>15</v>
      </c>
      <c r="G39" s="21">
        <v>1</v>
      </c>
      <c r="H39" s="64">
        <v>1150</v>
      </c>
      <c r="I39" s="23"/>
      <c r="J39" s="18">
        <v>960</v>
      </c>
      <c r="K39" s="18"/>
      <c r="L39" s="24">
        <f t="shared" si="2"/>
        <v>2110</v>
      </c>
    </row>
    <row r="40" spans="1:12" ht="126">
      <c r="A40" s="27" t="s">
        <v>29</v>
      </c>
      <c r="B40" s="18" t="s">
        <v>87</v>
      </c>
      <c r="C40" s="17" t="s">
        <v>28</v>
      </c>
      <c r="D40" s="18" t="s">
        <v>146</v>
      </c>
      <c r="E40" s="46" t="s">
        <v>57</v>
      </c>
      <c r="F40" s="47">
        <v>15</v>
      </c>
      <c r="G40" s="28">
        <v>1</v>
      </c>
      <c r="H40" s="64">
        <v>900</v>
      </c>
      <c r="I40" s="23"/>
      <c r="J40" s="18">
        <v>320</v>
      </c>
      <c r="K40" s="18"/>
      <c r="L40" s="24">
        <f t="shared" si="2"/>
        <v>1220</v>
      </c>
    </row>
    <row r="41" spans="1:12" ht="47.25">
      <c r="A41" s="27" t="s">
        <v>29</v>
      </c>
      <c r="B41" s="18" t="s">
        <v>88</v>
      </c>
      <c r="C41" s="17" t="s">
        <v>28</v>
      </c>
      <c r="D41" s="18" t="s">
        <v>50</v>
      </c>
      <c r="E41" s="46" t="s">
        <v>57</v>
      </c>
      <c r="F41" s="47">
        <v>15</v>
      </c>
      <c r="G41" s="28">
        <v>1</v>
      </c>
      <c r="H41" s="64">
        <v>900</v>
      </c>
      <c r="I41" s="23"/>
      <c r="J41" s="18">
        <v>320</v>
      </c>
      <c r="K41" s="18"/>
      <c r="L41" s="24">
        <f t="shared" si="2"/>
        <v>1220</v>
      </c>
    </row>
    <row r="42" spans="1:12" ht="63">
      <c r="A42" s="27" t="s">
        <v>29</v>
      </c>
      <c r="B42" s="18" t="s">
        <v>89</v>
      </c>
      <c r="C42" s="17" t="s">
        <v>28</v>
      </c>
      <c r="D42" s="18" t="s">
        <v>31</v>
      </c>
      <c r="E42" s="46" t="s">
        <v>57</v>
      </c>
      <c r="F42" s="47">
        <v>15</v>
      </c>
      <c r="G42" s="28">
        <v>1</v>
      </c>
      <c r="H42" s="64">
        <v>1150</v>
      </c>
      <c r="I42" s="23"/>
      <c r="J42" s="18">
        <v>960</v>
      </c>
      <c r="K42" s="18"/>
      <c r="L42" s="24">
        <f t="shared" si="2"/>
        <v>2110</v>
      </c>
    </row>
    <row r="43" spans="1:12" ht="47.25">
      <c r="A43" s="27" t="s">
        <v>29</v>
      </c>
      <c r="B43" s="18" t="s">
        <v>90</v>
      </c>
      <c r="C43" s="17" t="s">
        <v>28</v>
      </c>
      <c r="D43" s="18" t="s">
        <v>48</v>
      </c>
      <c r="E43" s="46" t="s">
        <v>57</v>
      </c>
      <c r="F43" s="47">
        <v>15</v>
      </c>
      <c r="G43" s="28">
        <v>1</v>
      </c>
      <c r="H43" s="64">
        <v>900</v>
      </c>
      <c r="I43" s="23"/>
      <c r="J43" s="18">
        <v>320</v>
      </c>
      <c r="K43" s="18"/>
      <c r="L43" s="24">
        <f t="shared" si="2"/>
        <v>1220</v>
      </c>
    </row>
    <row r="44" spans="1:12" ht="62.45" customHeight="1">
      <c r="A44" s="27" t="s">
        <v>29</v>
      </c>
      <c r="B44" s="18" t="s">
        <v>91</v>
      </c>
      <c r="C44" s="17" t="s">
        <v>28</v>
      </c>
      <c r="D44" s="18" t="s">
        <v>98</v>
      </c>
      <c r="E44" s="46" t="s">
        <v>57</v>
      </c>
      <c r="F44" s="47">
        <v>15</v>
      </c>
      <c r="G44" s="21">
        <v>1</v>
      </c>
      <c r="H44" s="64"/>
      <c r="I44" s="23"/>
      <c r="J44" s="18"/>
      <c r="K44" s="18">
        <v>3000</v>
      </c>
      <c r="L44" s="24">
        <f>SUM(H44:K44)</f>
        <v>3000</v>
      </c>
    </row>
    <row r="45" spans="1:12" ht="63">
      <c r="A45" s="27" t="s">
        <v>29</v>
      </c>
      <c r="B45" s="18" t="s">
        <v>92</v>
      </c>
      <c r="C45" s="17" t="s">
        <v>28</v>
      </c>
      <c r="D45" s="18" t="s">
        <v>31</v>
      </c>
      <c r="E45" s="46" t="s">
        <v>100</v>
      </c>
      <c r="F45" s="47">
        <v>15</v>
      </c>
      <c r="G45" s="28">
        <v>1</v>
      </c>
      <c r="H45" s="64">
        <v>1150</v>
      </c>
      <c r="I45" s="23"/>
      <c r="J45" s="18">
        <v>960</v>
      </c>
      <c r="K45" s="18"/>
      <c r="L45" s="24">
        <f t="shared" si="2"/>
        <v>2110</v>
      </c>
    </row>
    <row r="46" spans="1:12" ht="62.45" customHeight="1">
      <c r="A46" s="27" t="s">
        <v>29</v>
      </c>
      <c r="B46" s="18" t="s">
        <v>93</v>
      </c>
      <c r="C46" s="17" t="s">
        <v>28</v>
      </c>
      <c r="D46" s="18" t="s">
        <v>31</v>
      </c>
      <c r="E46" s="46" t="s">
        <v>100</v>
      </c>
      <c r="F46" s="47">
        <v>15</v>
      </c>
      <c r="G46" s="28">
        <v>1</v>
      </c>
      <c r="H46" s="64"/>
      <c r="I46" s="23"/>
      <c r="J46" s="18"/>
      <c r="K46" s="18">
        <v>550</v>
      </c>
      <c r="L46" s="24">
        <f t="shared" si="2"/>
        <v>550</v>
      </c>
    </row>
    <row r="47" spans="1:12" ht="62.45" customHeight="1">
      <c r="A47" s="27" t="s">
        <v>29</v>
      </c>
      <c r="B47" s="18" t="s">
        <v>94</v>
      </c>
      <c r="C47" s="17" t="s">
        <v>28</v>
      </c>
      <c r="D47" s="18" t="s">
        <v>48</v>
      </c>
      <c r="E47" s="46" t="s">
        <v>100</v>
      </c>
      <c r="F47" s="47">
        <v>15</v>
      </c>
      <c r="G47" s="21">
        <v>1</v>
      </c>
      <c r="H47" s="64">
        <v>700</v>
      </c>
      <c r="I47" s="23"/>
      <c r="J47" s="18"/>
      <c r="K47" s="18"/>
      <c r="L47" s="24">
        <f t="shared" si="0"/>
        <v>700</v>
      </c>
    </row>
    <row r="48" spans="1:12" ht="47.25">
      <c r="A48" s="27" t="s">
        <v>29</v>
      </c>
      <c r="B48" s="18" t="s">
        <v>95</v>
      </c>
      <c r="C48" s="17" t="s">
        <v>28</v>
      </c>
      <c r="D48" s="18" t="s">
        <v>30</v>
      </c>
      <c r="E48" s="46" t="s">
        <v>100</v>
      </c>
      <c r="F48" s="47">
        <v>15</v>
      </c>
      <c r="G48" s="21">
        <v>1</v>
      </c>
      <c r="H48" s="64"/>
      <c r="I48" s="23"/>
      <c r="J48" s="18"/>
      <c r="K48" s="18">
        <v>1600</v>
      </c>
      <c r="L48" s="24">
        <f t="shared" si="0"/>
        <v>1600</v>
      </c>
    </row>
    <row r="49" spans="1:12" ht="62.45" customHeight="1">
      <c r="A49" s="27" t="s">
        <v>29</v>
      </c>
      <c r="B49" s="18" t="s">
        <v>96</v>
      </c>
      <c r="C49" s="17" t="s">
        <v>28</v>
      </c>
      <c r="D49" s="18" t="s">
        <v>48</v>
      </c>
      <c r="E49" s="46" t="s">
        <v>100</v>
      </c>
      <c r="F49" s="47">
        <v>15</v>
      </c>
      <c r="G49" s="21">
        <v>1</v>
      </c>
      <c r="H49" s="64"/>
      <c r="I49" s="23"/>
      <c r="J49" s="18"/>
      <c r="K49" s="18">
        <v>350</v>
      </c>
      <c r="L49" s="24">
        <f t="shared" si="0"/>
        <v>350</v>
      </c>
    </row>
    <row r="50" spans="1:12" ht="62.45" customHeight="1">
      <c r="A50" s="27" t="s">
        <v>29</v>
      </c>
      <c r="B50" s="18" t="s">
        <v>97</v>
      </c>
      <c r="C50" s="17" t="s">
        <v>28</v>
      </c>
      <c r="D50" s="18" t="s">
        <v>48</v>
      </c>
      <c r="E50" s="46" t="s">
        <v>100</v>
      </c>
      <c r="F50" s="47">
        <v>15</v>
      </c>
      <c r="G50" s="21">
        <v>1</v>
      </c>
      <c r="H50" s="64">
        <v>700</v>
      </c>
      <c r="I50" s="23"/>
      <c r="J50" s="18"/>
      <c r="K50" s="18"/>
      <c r="L50" s="24">
        <f t="shared" si="0"/>
        <v>700</v>
      </c>
    </row>
    <row r="51" spans="1:12" ht="78" customHeight="1">
      <c r="A51" s="27" t="s">
        <v>29</v>
      </c>
      <c r="B51" s="18" t="s">
        <v>79</v>
      </c>
      <c r="C51" s="17" t="s">
        <v>28</v>
      </c>
      <c r="D51" s="18" t="s">
        <v>49</v>
      </c>
      <c r="E51" s="46" t="s">
        <v>57</v>
      </c>
      <c r="F51" s="47">
        <v>250</v>
      </c>
      <c r="G51" s="21">
        <v>5</v>
      </c>
      <c r="H51" s="64">
        <v>1000</v>
      </c>
      <c r="I51" s="23"/>
      <c r="J51" s="18">
        <v>3507</v>
      </c>
      <c r="K51" s="18">
        <v>1000</v>
      </c>
      <c r="L51" s="24">
        <f t="shared" si="0"/>
        <v>5507</v>
      </c>
    </row>
    <row r="52" spans="1:12" ht="78" customHeight="1">
      <c r="A52" s="27" t="s">
        <v>29</v>
      </c>
      <c r="B52" s="18" t="s">
        <v>147</v>
      </c>
      <c r="C52" s="17" t="s">
        <v>28</v>
      </c>
      <c r="D52" s="18" t="s">
        <v>148</v>
      </c>
      <c r="E52" s="46" t="s">
        <v>100</v>
      </c>
      <c r="F52" s="47">
        <v>15</v>
      </c>
      <c r="G52" s="21">
        <v>1</v>
      </c>
      <c r="H52" s="64"/>
      <c r="I52" s="23"/>
      <c r="J52" s="18"/>
      <c r="K52" s="18">
        <v>3000</v>
      </c>
      <c r="L52" s="24">
        <f t="shared" si="0"/>
        <v>3000</v>
      </c>
    </row>
    <row r="53" spans="1:12" ht="78.75">
      <c r="A53" s="27" t="s">
        <v>32</v>
      </c>
      <c r="B53" s="16" t="s">
        <v>101</v>
      </c>
      <c r="C53" s="17" t="s">
        <v>20</v>
      </c>
      <c r="D53" s="18" t="s">
        <v>33</v>
      </c>
      <c r="E53" s="36" t="s">
        <v>102</v>
      </c>
      <c r="F53" s="20">
        <v>14</v>
      </c>
      <c r="G53" s="21">
        <v>1</v>
      </c>
      <c r="H53" s="61"/>
      <c r="I53" s="23"/>
      <c r="J53" s="48">
        <v>300</v>
      </c>
      <c r="K53" s="23"/>
      <c r="L53" s="24">
        <f t="shared" si="0"/>
        <v>300</v>
      </c>
    </row>
    <row r="54" spans="1:12" ht="63">
      <c r="A54" s="27" t="s">
        <v>32</v>
      </c>
      <c r="B54" s="16" t="s">
        <v>77</v>
      </c>
      <c r="C54" s="17" t="s">
        <v>28</v>
      </c>
      <c r="D54" s="29" t="s">
        <v>31</v>
      </c>
      <c r="E54" s="36" t="s">
        <v>68</v>
      </c>
      <c r="F54" s="20">
        <v>10</v>
      </c>
      <c r="G54" s="21">
        <v>1</v>
      </c>
      <c r="H54" s="61">
        <v>1350</v>
      </c>
      <c r="I54" s="23"/>
      <c r="J54" s="48">
        <v>350</v>
      </c>
      <c r="K54" s="23"/>
      <c r="L54" s="24">
        <f t="shared" si="0"/>
        <v>1700</v>
      </c>
    </row>
    <row r="55" spans="1:12" ht="31.5">
      <c r="A55" s="27" t="s">
        <v>36</v>
      </c>
      <c r="B55" s="16" t="s">
        <v>103</v>
      </c>
      <c r="C55" s="17" t="s">
        <v>34</v>
      </c>
      <c r="D55" s="18" t="s">
        <v>23</v>
      </c>
      <c r="E55" s="49" t="s">
        <v>104</v>
      </c>
      <c r="F55" s="20">
        <v>12</v>
      </c>
      <c r="G55" s="21">
        <v>1</v>
      </c>
      <c r="H55" s="61">
        <v>500</v>
      </c>
      <c r="I55" s="23"/>
      <c r="J55" s="23">
        <v>1500</v>
      </c>
      <c r="K55" s="23"/>
      <c r="L55" s="24">
        <f t="shared" si="0"/>
        <v>2000</v>
      </c>
    </row>
    <row r="56" spans="1:12" ht="31.5" customHeight="1">
      <c r="A56" s="16" t="s">
        <v>37</v>
      </c>
      <c r="B56" s="16" t="s">
        <v>105</v>
      </c>
      <c r="C56" s="17" t="s">
        <v>20</v>
      </c>
      <c r="D56" s="30" t="s">
        <v>23</v>
      </c>
      <c r="E56" s="36" t="s">
        <v>68</v>
      </c>
      <c r="F56" s="20">
        <v>10</v>
      </c>
      <c r="G56" s="21">
        <v>1</v>
      </c>
      <c r="H56" s="61">
        <v>2000</v>
      </c>
      <c r="I56" s="41">
        <v>3000</v>
      </c>
      <c r="J56" s="41">
        <v>2000</v>
      </c>
      <c r="K56" s="41"/>
      <c r="L56" s="24">
        <f>SUM(H56:K56)</f>
        <v>7000</v>
      </c>
    </row>
    <row r="57" spans="1:12" ht="31.5" customHeight="1">
      <c r="A57" s="16" t="s">
        <v>37</v>
      </c>
      <c r="B57" s="16" t="s">
        <v>106</v>
      </c>
      <c r="C57" s="17" t="s">
        <v>34</v>
      </c>
      <c r="D57" s="30" t="s">
        <v>23</v>
      </c>
      <c r="E57" s="36" t="s">
        <v>68</v>
      </c>
      <c r="F57" s="20">
        <v>30</v>
      </c>
      <c r="G57" s="21">
        <v>3</v>
      </c>
      <c r="H57" s="61">
        <v>7500</v>
      </c>
      <c r="I57" s="41">
        <v>3000</v>
      </c>
      <c r="J57" s="41">
        <v>1000</v>
      </c>
      <c r="K57" s="41">
        <v>500</v>
      </c>
      <c r="L57" s="24">
        <f t="shared" si="0"/>
        <v>12000</v>
      </c>
    </row>
    <row r="58" spans="1:12" ht="31.5">
      <c r="A58" s="16" t="s">
        <v>37</v>
      </c>
      <c r="B58" s="16" t="s">
        <v>107</v>
      </c>
      <c r="C58" s="18" t="s">
        <v>34</v>
      </c>
      <c r="D58" s="30" t="s">
        <v>23</v>
      </c>
      <c r="E58" s="36" t="s">
        <v>68</v>
      </c>
      <c r="F58" s="20">
        <v>10</v>
      </c>
      <c r="G58" s="21">
        <v>2</v>
      </c>
      <c r="H58" s="61">
        <v>1500</v>
      </c>
      <c r="I58" s="41">
        <v>3000</v>
      </c>
      <c r="J58" s="41">
        <v>1000</v>
      </c>
      <c r="K58" s="41"/>
      <c r="L58" s="24">
        <f t="shared" si="0"/>
        <v>5500</v>
      </c>
    </row>
    <row r="59" spans="1:12" ht="31.5">
      <c r="A59" s="16" t="s">
        <v>37</v>
      </c>
      <c r="B59" s="16" t="s">
        <v>108</v>
      </c>
      <c r="C59" s="18" t="s">
        <v>34</v>
      </c>
      <c r="D59" s="29" t="s">
        <v>24</v>
      </c>
      <c r="E59" s="36" t="s">
        <v>68</v>
      </c>
      <c r="F59" s="20">
        <v>6</v>
      </c>
      <c r="G59" s="21">
        <v>1</v>
      </c>
      <c r="H59" s="61">
        <v>1500</v>
      </c>
      <c r="I59" s="23"/>
      <c r="J59" s="41">
        <v>2000</v>
      </c>
      <c r="K59" s="41"/>
      <c r="L59" s="24">
        <f t="shared" si="0"/>
        <v>3500</v>
      </c>
    </row>
    <row r="60" spans="1:12" ht="47.25">
      <c r="A60" s="16" t="s">
        <v>38</v>
      </c>
      <c r="B60" s="50" t="s">
        <v>109</v>
      </c>
      <c r="C60" s="18" t="s">
        <v>34</v>
      </c>
      <c r="D60" s="18" t="s">
        <v>40</v>
      </c>
      <c r="E60" s="51" t="s">
        <v>116</v>
      </c>
      <c r="F60" s="52">
        <v>15</v>
      </c>
      <c r="G60" s="21">
        <v>1</v>
      </c>
      <c r="H60" s="22"/>
      <c r="I60" s="23"/>
      <c r="J60" s="53">
        <v>200</v>
      </c>
      <c r="K60" s="23"/>
      <c r="L60" s="24">
        <f t="shared" si="0"/>
        <v>200</v>
      </c>
    </row>
    <row r="61" spans="1:12" ht="47.25">
      <c r="A61" s="16" t="s">
        <v>38</v>
      </c>
      <c r="B61" s="50" t="s">
        <v>110</v>
      </c>
      <c r="C61" s="18" t="s">
        <v>34</v>
      </c>
      <c r="D61" s="18" t="s">
        <v>40</v>
      </c>
      <c r="E61" s="51" t="s">
        <v>117</v>
      </c>
      <c r="F61" s="52">
        <v>15</v>
      </c>
      <c r="G61" s="21">
        <v>1</v>
      </c>
      <c r="H61" s="22"/>
      <c r="I61" s="23"/>
      <c r="J61" s="53">
        <v>400</v>
      </c>
      <c r="K61" s="23"/>
      <c r="L61" s="24">
        <f>SUM(H61:K61)</f>
        <v>400</v>
      </c>
    </row>
    <row r="62" spans="1:12" ht="47.25">
      <c r="A62" s="16" t="s">
        <v>38</v>
      </c>
      <c r="B62" s="50" t="s">
        <v>111</v>
      </c>
      <c r="C62" s="18" t="s">
        <v>34</v>
      </c>
      <c r="D62" s="18" t="s">
        <v>40</v>
      </c>
      <c r="E62" s="51" t="s">
        <v>102</v>
      </c>
      <c r="F62" s="52">
        <v>15</v>
      </c>
      <c r="G62" s="21">
        <v>1</v>
      </c>
      <c r="H62" s="22"/>
      <c r="I62" s="23"/>
      <c r="J62" s="53">
        <v>200</v>
      </c>
      <c r="K62" s="23"/>
      <c r="L62" s="24">
        <f t="shared" si="0"/>
        <v>200</v>
      </c>
    </row>
    <row r="63" spans="1:12" ht="47.25">
      <c r="A63" s="16" t="s">
        <v>38</v>
      </c>
      <c r="B63" s="50" t="s">
        <v>112</v>
      </c>
      <c r="C63" s="18" t="s">
        <v>34</v>
      </c>
      <c r="D63" s="18" t="s">
        <v>40</v>
      </c>
      <c r="E63" s="51" t="s">
        <v>102</v>
      </c>
      <c r="F63" s="52">
        <v>25</v>
      </c>
      <c r="G63" s="21">
        <v>2</v>
      </c>
      <c r="H63" s="22"/>
      <c r="I63" s="23"/>
      <c r="J63" s="53">
        <v>300</v>
      </c>
      <c r="K63" s="23"/>
      <c r="L63" s="24">
        <f t="shared" si="0"/>
        <v>300</v>
      </c>
    </row>
    <row r="64" spans="1:12" ht="47.25">
      <c r="A64" s="16" t="s">
        <v>38</v>
      </c>
      <c r="B64" s="50" t="s">
        <v>113</v>
      </c>
      <c r="C64" s="18" t="s">
        <v>34</v>
      </c>
      <c r="D64" s="18" t="s">
        <v>40</v>
      </c>
      <c r="E64" s="51" t="s">
        <v>118</v>
      </c>
      <c r="F64" s="52">
        <v>15</v>
      </c>
      <c r="G64" s="21">
        <v>1</v>
      </c>
      <c r="H64" s="22"/>
      <c r="I64" s="23"/>
      <c r="J64" s="53">
        <v>500</v>
      </c>
      <c r="K64" s="23"/>
      <c r="L64" s="24">
        <f t="shared" si="0"/>
        <v>500</v>
      </c>
    </row>
    <row r="65" spans="1:12" ht="47.25">
      <c r="A65" s="16" t="s">
        <v>38</v>
      </c>
      <c r="B65" s="50" t="s">
        <v>114</v>
      </c>
      <c r="C65" s="18" t="s">
        <v>34</v>
      </c>
      <c r="D65" s="18" t="s">
        <v>40</v>
      </c>
      <c r="E65" s="51" t="s">
        <v>119</v>
      </c>
      <c r="F65" s="52">
        <v>12</v>
      </c>
      <c r="G65" s="21">
        <v>1</v>
      </c>
      <c r="H65" s="22"/>
      <c r="I65" s="23"/>
      <c r="J65" s="53">
        <v>100</v>
      </c>
      <c r="K65" s="23"/>
      <c r="L65" s="24">
        <f t="shared" si="0"/>
        <v>100</v>
      </c>
    </row>
    <row r="66" spans="1:12" ht="47.25">
      <c r="A66" s="16" t="s">
        <v>38</v>
      </c>
      <c r="B66" s="50" t="s">
        <v>78</v>
      </c>
      <c r="C66" s="18" t="s">
        <v>34</v>
      </c>
      <c r="D66" s="18" t="s">
        <v>40</v>
      </c>
      <c r="E66" s="51" t="s">
        <v>120</v>
      </c>
      <c r="F66" s="52">
        <v>20</v>
      </c>
      <c r="G66" s="21">
        <v>1</v>
      </c>
      <c r="H66" s="22"/>
      <c r="I66" s="23"/>
      <c r="J66" s="53">
        <v>500</v>
      </c>
      <c r="K66" s="23"/>
      <c r="L66" s="24">
        <f t="shared" si="0"/>
        <v>500</v>
      </c>
    </row>
    <row r="67" spans="1:12" ht="47.25">
      <c r="A67" s="16" t="s">
        <v>38</v>
      </c>
      <c r="B67" s="50" t="s">
        <v>115</v>
      </c>
      <c r="C67" s="18" t="s">
        <v>34</v>
      </c>
      <c r="D67" s="18" t="s">
        <v>40</v>
      </c>
      <c r="E67" s="51" t="s">
        <v>121</v>
      </c>
      <c r="F67" s="52">
        <v>10</v>
      </c>
      <c r="G67" s="21">
        <v>1</v>
      </c>
      <c r="H67" s="22"/>
      <c r="I67" s="23"/>
      <c r="J67" s="53">
        <v>800</v>
      </c>
      <c r="K67" s="32"/>
      <c r="L67" s="24">
        <f t="shared" si="0"/>
        <v>800</v>
      </c>
    </row>
    <row r="68" spans="1:12" ht="47.25" customHeight="1">
      <c r="A68" s="16" t="s">
        <v>39</v>
      </c>
      <c r="B68" s="54" t="s">
        <v>124</v>
      </c>
      <c r="C68" s="18" t="s">
        <v>20</v>
      </c>
      <c r="D68" s="18" t="s">
        <v>40</v>
      </c>
      <c r="E68" s="51" t="s">
        <v>125</v>
      </c>
      <c r="F68" s="52">
        <v>12</v>
      </c>
      <c r="G68" s="21">
        <v>1</v>
      </c>
      <c r="H68" s="22"/>
      <c r="I68" s="23"/>
      <c r="J68" s="53">
        <v>3200</v>
      </c>
      <c r="K68" s="32"/>
      <c r="L68" s="24">
        <f t="shared" si="0"/>
        <v>3200</v>
      </c>
    </row>
    <row r="69" spans="1:12" ht="47.25" customHeight="1">
      <c r="A69" s="16" t="s">
        <v>39</v>
      </c>
      <c r="B69" s="54" t="s">
        <v>122</v>
      </c>
      <c r="C69" s="18" t="s">
        <v>34</v>
      </c>
      <c r="D69" s="18" t="s">
        <v>40</v>
      </c>
      <c r="E69" s="51" t="s">
        <v>119</v>
      </c>
      <c r="F69" s="52">
        <v>25</v>
      </c>
      <c r="G69" s="21">
        <v>2</v>
      </c>
      <c r="H69" s="22"/>
      <c r="I69" s="23"/>
      <c r="J69" s="53">
        <v>500</v>
      </c>
      <c r="K69" s="32"/>
      <c r="L69" s="24">
        <f t="shared" si="0"/>
        <v>500</v>
      </c>
    </row>
    <row r="70" spans="1:12" ht="47.25" customHeight="1">
      <c r="A70" s="16" t="s">
        <v>39</v>
      </c>
      <c r="B70" s="54" t="s">
        <v>123</v>
      </c>
      <c r="C70" s="18" t="s">
        <v>34</v>
      </c>
      <c r="D70" s="18" t="s">
        <v>40</v>
      </c>
      <c r="E70" s="51" t="s">
        <v>120</v>
      </c>
      <c r="F70" s="52">
        <v>13</v>
      </c>
      <c r="G70" s="21">
        <v>1</v>
      </c>
      <c r="H70" s="22"/>
      <c r="I70" s="23"/>
      <c r="J70" s="53">
        <v>300</v>
      </c>
      <c r="K70" s="32"/>
      <c r="L70" s="24">
        <f t="shared" si="0"/>
        <v>300</v>
      </c>
    </row>
    <row r="71" spans="1:12" ht="80.099999999999994" customHeight="1">
      <c r="A71" s="16" t="s">
        <v>52</v>
      </c>
      <c r="B71" s="18" t="s">
        <v>79</v>
      </c>
      <c r="C71" s="17" t="s">
        <v>28</v>
      </c>
      <c r="D71" s="18" t="s">
        <v>53</v>
      </c>
      <c r="E71" s="55" t="s">
        <v>57</v>
      </c>
      <c r="F71" s="56">
        <v>80</v>
      </c>
      <c r="G71" s="21">
        <v>4</v>
      </c>
      <c r="H71" s="66"/>
      <c r="I71" s="57"/>
      <c r="J71" s="57">
        <v>4400</v>
      </c>
      <c r="K71" s="57"/>
      <c r="L71" s="24">
        <f t="shared" si="0"/>
        <v>4400</v>
      </c>
    </row>
    <row r="72" spans="1:12" ht="31.5" customHeight="1">
      <c r="A72" s="16" t="s">
        <v>52</v>
      </c>
      <c r="B72" s="58" t="s">
        <v>126</v>
      </c>
      <c r="C72" s="17" t="s">
        <v>20</v>
      </c>
      <c r="D72" s="30" t="s">
        <v>23</v>
      </c>
      <c r="E72" s="55" t="s">
        <v>57</v>
      </c>
      <c r="F72" s="56">
        <v>22</v>
      </c>
      <c r="G72" s="21">
        <v>2</v>
      </c>
      <c r="H72" s="66">
        <v>3700</v>
      </c>
      <c r="I72" s="57"/>
      <c r="J72" s="57">
        <v>1000</v>
      </c>
      <c r="K72" s="57"/>
      <c r="L72" s="24">
        <f t="shared" si="0"/>
        <v>4700</v>
      </c>
    </row>
    <row r="73" spans="1:12" ht="31.5" customHeight="1">
      <c r="A73" s="16" t="s">
        <v>52</v>
      </c>
      <c r="B73" s="58" t="s">
        <v>123</v>
      </c>
      <c r="C73" s="17" t="s">
        <v>20</v>
      </c>
      <c r="D73" s="30" t="s">
        <v>23</v>
      </c>
      <c r="E73" s="55" t="s">
        <v>57</v>
      </c>
      <c r="F73" s="56">
        <v>36</v>
      </c>
      <c r="G73" s="21">
        <v>3</v>
      </c>
      <c r="H73" s="66">
        <v>5500</v>
      </c>
      <c r="I73" s="57"/>
      <c r="J73" s="57">
        <v>600</v>
      </c>
      <c r="K73" s="57"/>
      <c r="L73" s="24">
        <f t="shared" si="0"/>
        <v>6100</v>
      </c>
    </row>
    <row r="74" spans="1:12" ht="31.5" customHeight="1">
      <c r="A74" s="16" t="s">
        <v>52</v>
      </c>
      <c r="B74" s="58" t="s">
        <v>127</v>
      </c>
      <c r="C74" s="17" t="s">
        <v>20</v>
      </c>
      <c r="D74" s="30" t="s">
        <v>23</v>
      </c>
      <c r="E74" s="55" t="s">
        <v>137</v>
      </c>
      <c r="F74" s="56">
        <v>12</v>
      </c>
      <c r="G74" s="21">
        <v>1</v>
      </c>
      <c r="H74" s="66">
        <v>1800</v>
      </c>
      <c r="I74" s="57"/>
      <c r="J74" s="57">
        <v>300</v>
      </c>
      <c r="K74" s="57"/>
      <c r="L74" s="24">
        <f t="shared" si="0"/>
        <v>2100</v>
      </c>
    </row>
    <row r="75" spans="1:12" ht="31.5">
      <c r="A75" s="16" t="s">
        <v>52</v>
      </c>
      <c r="B75" s="58" t="s">
        <v>128</v>
      </c>
      <c r="C75" s="17" t="s">
        <v>20</v>
      </c>
      <c r="D75" s="30" t="s">
        <v>23</v>
      </c>
      <c r="E75" s="55" t="s">
        <v>57</v>
      </c>
      <c r="F75" s="56">
        <v>8</v>
      </c>
      <c r="G75" s="21">
        <v>1</v>
      </c>
      <c r="H75" s="66">
        <v>1800</v>
      </c>
      <c r="I75" s="57"/>
      <c r="J75" s="57">
        <v>200</v>
      </c>
      <c r="K75" s="57"/>
      <c r="L75" s="24">
        <f t="shared" si="0"/>
        <v>2000</v>
      </c>
    </row>
    <row r="76" spans="1:12" ht="31.5">
      <c r="A76" s="16" t="s">
        <v>52</v>
      </c>
      <c r="B76" s="58" t="s">
        <v>129</v>
      </c>
      <c r="C76" s="17" t="s">
        <v>20</v>
      </c>
      <c r="D76" s="30" t="s">
        <v>23</v>
      </c>
      <c r="E76" s="55" t="s">
        <v>57</v>
      </c>
      <c r="F76" s="56">
        <v>16</v>
      </c>
      <c r="G76" s="21">
        <v>2</v>
      </c>
      <c r="H76" s="66">
        <v>3000</v>
      </c>
      <c r="I76" s="57"/>
      <c r="J76" s="57">
        <v>100</v>
      </c>
      <c r="K76" s="57"/>
      <c r="L76" s="24">
        <f t="shared" si="0"/>
        <v>3100</v>
      </c>
    </row>
    <row r="77" spans="1:12" ht="31.5" customHeight="1">
      <c r="A77" s="16" t="s">
        <v>52</v>
      </c>
      <c r="B77" s="58" t="s">
        <v>77</v>
      </c>
      <c r="C77" s="17" t="s">
        <v>34</v>
      </c>
      <c r="D77" s="30" t="s">
        <v>23</v>
      </c>
      <c r="E77" s="55" t="s">
        <v>57</v>
      </c>
      <c r="F77" s="56">
        <v>28</v>
      </c>
      <c r="G77" s="21">
        <v>3</v>
      </c>
      <c r="H77" s="66">
        <v>3700</v>
      </c>
      <c r="I77" s="57"/>
      <c r="J77" s="57">
        <v>1800</v>
      </c>
      <c r="K77" s="57"/>
      <c r="L77" s="24">
        <f t="shared" si="0"/>
        <v>5500</v>
      </c>
    </row>
    <row r="78" spans="1:12" ht="31.5">
      <c r="A78" s="16" t="s">
        <v>52</v>
      </c>
      <c r="B78" s="58" t="s">
        <v>130</v>
      </c>
      <c r="C78" s="17" t="s">
        <v>20</v>
      </c>
      <c r="D78" s="18" t="s">
        <v>35</v>
      </c>
      <c r="E78" s="55" t="s">
        <v>57</v>
      </c>
      <c r="F78" s="56">
        <v>20</v>
      </c>
      <c r="G78" s="21">
        <v>2</v>
      </c>
      <c r="H78" s="66">
        <v>3000</v>
      </c>
      <c r="I78" s="57"/>
      <c r="J78" s="57"/>
      <c r="K78" s="57"/>
      <c r="L78" s="24">
        <f t="shared" si="0"/>
        <v>3000</v>
      </c>
    </row>
    <row r="79" spans="1:12" ht="31.5">
      <c r="A79" s="16" t="s">
        <v>52</v>
      </c>
      <c r="B79" s="58" t="s">
        <v>131</v>
      </c>
      <c r="C79" s="17" t="s">
        <v>34</v>
      </c>
      <c r="D79" s="18" t="s">
        <v>35</v>
      </c>
      <c r="E79" s="55" t="s">
        <v>57</v>
      </c>
      <c r="F79" s="56">
        <v>12</v>
      </c>
      <c r="G79" s="21">
        <v>1</v>
      </c>
      <c r="H79" s="66">
        <v>1800</v>
      </c>
      <c r="I79" s="57"/>
      <c r="J79" s="57"/>
      <c r="K79" s="57"/>
      <c r="L79" s="24">
        <f t="shared" si="0"/>
        <v>1800</v>
      </c>
    </row>
    <row r="80" spans="1:12" ht="31.5">
      <c r="A80" s="16" t="s">
        <v>52</v>
      </c>
      <c r="B80" s="58" t="s">
        <v>132</v>
      </c>
      <c r="C80" s="17" t="s">
        <v>20</v>
      </c>
      <c r="D80" s="30" t="s">
        <v>23</v>
      </c>
      <c r="E80" s="55" t="s">
        <v>138</v>
      </c>
      <c r="F80" s="56">
        <v>12</v>
      </c>
      <c r="G80" s="21">
        <v>1</v>
      </c>
      <c r="H80" s="66">
        <v>2000</v>
      </c>
      <c r="I80" s="57"/>
      <c r="J80" s="57">
        <v>1000</v>
      </c>
      <c r="K80" s="57"/>
      <c r="L80" s="24">
        <f t="shared" si="0"/>
        <v>3000</v>
      </c>
    </row>
    <row r="81" spans="1:14" ht="31.5">
      <c r="A81" s="16" t="s">
        <v>52</v>
      </c>
      <c r="B81" s="58" t="s">
        <v>133</v>
      </c>
      <c r="C81" s="17" t="s">
        <v>34</v>
      </c>
      <c r="D81" s="30" t="s">
        <v>23</v>
      </c>
      <c r="E81" s="55" t="s">
        <v>57</v>
      </c>
      <c r="F81" s="56">
        <v>12</v>
      </c>
      <c r="G81" s="21">
        <v>1</v>
      </c>
      <c r="H81" s="66">
        <v>1800</v>
      </c>
      <c r="I81" s="57">
        <v>800</v>
      </c>
      <c r="J81" s="57"/>
      <c r="K81" s="57"/>
      <c r="L81" s="24">
        <f t="shared" si="0"/>
        <v>2600</v>
      </c>
    </row>
    <row r="82" spans="1:14" ht="31.5">
      <c r="A82" s="16" t="s">
        <v>52</v>
      </c>
      <c r="B82" s="58" t="s">
        <v>134</v>
      </c>
      <c r="C82" s="17" t="s">
        <v>34</v>
      </c>
      <c r="D82" s="18" t="s">
        <v>35</v>
      </c>
      <c r="E82" s="55" t="s">
        <v>57</v>
      </c>
      <c r="F82" s="56">
        <v>12</v>
      </c>
      <c r="G82" s="21">
        <v>1</v>
      </c>
      <c r="H82" s="66">
        <v>1200</v>
      </c>
      <c r="I82" s="57">
        <v>750</v>
      </c>
      <c r="J82" s="57">
        <v>300</v>
      </c>
      <c r="K82" s="57"/>
      <c r="L82" s="24">
        <f t="shared" si="0"/>
        <v>2250</v>
      </c>
    </row>
    <row r="83" spans="1:14" ht="31.5">
      <c r="A83" s="16" t="s">
        <v>52</v>
      </c>
      <c r="B83" s="58" t="s">
        <v>135</v>
      </c>
      <c r="C83" s="17" t="s">
        <v>34</v>
      </c>
      <c r="D83" s="18" t="s">
        <v>35</v>
      </c>
      <c r="E83" s="55" t="s">
        <v>57</v>
      </c>
      <c r="F83" s="56">
        <v>24</v>
      </c>
      <c r="G83" s="21">
        <v>2</v>
      </c>
      <c r="H83" s="66"/>
      <c r="I83" s="57"/>
      <c r="J83" s="57">
        <v>750</v>
      </c>
      <c r="K83" s="57">
        <v>3000</v>
      </c>
      <c r="L83" s="24">
        <f t="shared" si="0"/>
        <v>3750</v>
      </c>
      <c r="N83" s="67"/>
    </row>
    <row r="84" spans="1:14" ht="31.5">
      <c r="A84" s="16" t="s">
        <v>52</v>
      </c>
      <c r="B84" s="58" t="s">
        <v>136</v>
      </c>
      <c r="C84" s="17" t="s">
        <v>34</v>
      </c>
      <c r="D84" s="18" t="s">
        <v>35</v>
      </c>
      <c r="E84" s="55" t="s">
        <v>57</v>
      </c>
      <c r="F84" s="56">
        <v>12</v>
      </c>
      <c r="G84" s="21">
        <v>1</v>
      </c>
      <c r="H84" s="66"/>
      <c r="I84" s="57"/>
      <c r="J84" s="57"/>
      <c r="K84" s="57">
        <v>2700</v>
      </c>
      <c r="L84" s="24">
        <f t="shared" si="0"/>
        <v>2700</v>
      </c>
    </row>
    <row r="85" spans="1:14" ht="78.75">
      <c r="A85" s="16" t="s">
        <v>41</v>
      </c>
      <c r="B85" s="18" t="s">
        <v>42</v>
      </c>
      <c r="C85" s="17" t="s">
        <v>28</v>
      </c>
      <c r="D85" s="18" t="s">
        <v>43</v>
      </c>
      <c r="E85" s="31" t="s">
        <v>57</v>
      </c>
      <c r="F85" s="20">
        <v>440</v>
      </c>
      <c r="G85" s="21">
        <v>1</v>
      </c>
      <c r="H85" s="33"/>
      <c r="I85" s="32"/>
      <c r="J85" s="32"/>
      <c r="K85" s="32">
        <v>51000</v>
      </c>
      <c r="L85" s="24">
        <f t="shared" si="0"/>
        <v>51000</v>
      </c>
    </row>
    <row r="86" spans="1:14" ht="78.75">
      <c r="A86" s="16" t="s">
        <v>41</v>
      </c>
      <c r="B86" s="18" t="s">
        <v>44</v>
      </c>
      <c r="C86" s="17" t="s">
        <v>144</v>
      </c>
      <c r="D86" s="18" t="s">
        <v>139</v>
      </c>
      <c r="E86" s="31" t="s">
        <v>57</v>
      </c>
      <c r="F86" s="20">
        <v>60</v>
      </c>
      <c r="G86" s="21">
        <v>1</v>
      </c>
      <c r="H86" s="33"/>
      <c r="I86" s="32"/>
      <c r="J86" s="32"/>
      <c r="K86" s="32"/>
      <c r="L86" s="24">
        <f t="shared" si="0"/>
        <v>0</v>
      </c>
    </row>
    <row r="87" spans="1:14" ht="94.5">
      <c r="A87" s="16" t="s">
        <v>41</v>
      </c>
      <c r="B87" s="16" t="s">
        <v>45</v>
      </c>
      <c r="C87" s="17" t="s">
        <v>145</v>
      </c>
      <c r="D87" s="18" t="s">
        <v>46</v>
      </c>
      <c r="E87" s="31" t="s">
        <v>57</v>
      </c>
      <c r="F87" s="20">
        <v>500</v>
      </c>
      <c r="G87" s="21">
        <v>0</v>
      </c>
      <c r="H87" s="33"/>
      <c r="I87" s="32"/>
      <c r="J87" s="32"/>
      <c r="K87" s="32"/>
      <c r="L87" s="24">
        <f t="shared" si="0"/>
        <v>0</v>
      </c>
    </row>
    <row r="88" spans="1:14" ht="16.5" thickBot="1">
      <c r="D88" s="7" t="s">
        <v>17</v>
      </c>
      <c r="E88" s="12"/>
      <c r="F88" s="12"/>
      <c r="G88" s="10">
        <f t="shared" ref="G88:L88" si="3">SUM(G17:G87)</f>
        <v>101</v>
      </c>
      <c r="H88" s="13"/>
      <c r="I88" s="14"/>
      <c r="J88" s="14"/>
      <c r="K88" s="14"/>
      <c r="L88" s="15">
        <f t="shared" si="3"/>
        <v>198767</v>
      </c>
    </row>
  </sheetData>
  <mergeCells count="16">
    <mergeCell ref="A12:C12"/>
    <mergeCell ref="A9:C9"/>
    <mergeCell ref="B15:B16"/>
    <mergeCell ref="A15:A16"/>
    <mergeCell ref="A1:B1"/>
    <mergeCell ref="C15:C16"/>
    <mergeCell ref="H15:L15"/>
    <mergeCell ref="G15:G16"/>
    <mergeCell ref="F15:F16"/>
    <mergeCell ref="E15:E16"/>
    <mergeCell ref="D15:D16"/>
    <mergeCell ref="H1:J1"/>
    <mergeCell ref="H2:J2"/>
    <mergeCell ref="H3:J3"/>
    <mergeCell ref="A10:C10"/>
    <mergeCell ref="A11:C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Leht1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Tõnu Vahtra</dc:creator>
  <cp:lastModifiedBy>Liina Pettai</cp:lastModifiedBy>
  <cp:lastPrinted>2022-12-18T15:46:01Z</cp:lastPrinted>
  <dcterms:created xsi:type="dcterms:W3CDTF">2015-06-05T18:19:34Z</dcterms:created>
  <dcterms:modified xsi:type="dcterms:W3CDTF">2026-01-15T10:46:47Z</dcterms:modified>
</cp:coreProperties>
</file>